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18"/>
  <workbookPr autoCompressPictures="0"/>
  <mc:AlternateContent xmlns:mc="http://schemas.openxmlformats.org/markup-compatibility/2006">
    <mc:Choice Requires="x15">
      <x15ac:absPath xmlns:x15ac="http://schemas.microsoft.com/office/spreadsheetml/2010/11/ac" url="/Users/jlm394/Library/Application Support/Box/Box Edit/Documents/250539661584/"/>
    </mc:Choice>
  </mc:AlternateContent>
  <xr:revisionPtr revIDLastSave="0" documentId="8_{C848EF3E-1A96-4645-9D62-9CDE871D42F0}" xr6:coauthVersionLast="47" xr6:coauthVersionMax="47" xr10:uidLastSave="{00000000-0000-0000-0000-000000000000}"/>
  <bookViews>
    <workbookView xWindow="0" yWindow="460" windowWidth="34880" windowHeight="16260" tabRatio="500" firstSheet="1" activeTab="1" xr2:uid="{00000000-000D-0000-FFFF-FFFF00000000}"/>
  </bookViews>
  <sheets>
    <sheet name="Overview" sheetId="1" r:id="rId1"/>
    <sheet name="Content" sheetId="2" r:id="rId2"/>
    <sheet name="Hours Summary" sheetId="3" r:id="rId3"/>
  </sheets>
  <calcPr calcId="191028"/>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D7" i="3" l="1"/>
  <c r="F7" i="3"/>
  <c r="D6" i="3"/>
  <c r="F6" i="3"/>
  <c r="B5" i="3"/>
  <c r="D5" i="3"/>
  <c r="F5" i="3"/>
  <c r="B4" i="3"/>
  <c r="D4" i="3"/>
  <c r="F4" i="3"/>
  <c r="D3" i="3"/>
  <c r="F3" i="3"/>
  <c r="B2" i="3"/>
  <c r="D2" i="3"/>
  <c r="F2" i="3"/>
  <c r="J9" i="2"/>
  <c r="J10" i="2"/>
  <c r="J11" i="2"/>
  <c r="J12" i="2"/>
  <c r="J13" i="2"/>
  <c r="J14" i="2"/>
  <c r="J15" i="2"/>
  <c r="J24" i="2"/>
  <c r="J25" i="2"/>
  <c r="J26" i="2"/>
  <c r="J27" i="2"/>
  <c r="J28" i="2"/>
  <c r="J29" i="2"/>
  <c r="J37" i="2"/>
  <c r="J38" i="2"/>
  <c r="J39" i="2"/>
  <c r="J40" i="2"/>
  <c r="J41" i="2"/>
  <c r="J42" i="2"/>
  <c r="J43" i="2"/>
  <c r="J53" i="2"/>
  <c r="J54" i="2"/>
  <c r="J55" i="2"/>
  <c r="J56" i="2"/>
  <c r="J57" i="2"/>
  <c r="J66" i="2"/>
  <c r="J67" i="2"/>
  <c r="J68" i="2"/>
  <c r="J69" i="2"/>
  <c r="J70" i="2"/>
  <c r="J71" i="2"/>
  <c r="J79" i="2"/>
  <c r="J80" i="2"/>
  <c r="J81" i="2"/>
  <c r="J82" i="2"/>
  <c r="J83" i="2"/>
  <c r="J84" i="2"/>
  <c r="J85" i="2"/>
  <c r="J87"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000-000001000000}">
      <text>
        <r>
          <rPr>
            <sz val="10"/>
            <color rgb="FF000000"/>
            <rFont val="Arial"/>
          </rPr>
          <t>Title approved by the Academic Council.</t>
        </r>
      </text>
    </comment>
    <comment ref="A4" authorId="0" shapeId="0" xr:uid="{00000000-0006-0000-0000-000002000000}">
      <text>
        <r>
          <rPr>
            <sz val="10"/>
            <color rgb="FF000000"/>
            <rFont val="Arial"/>
          </rPr>
          <t>Course description approved by the Academic Council.</t>
        </r>
      </text>
    </comment>
    <comment ref="A6" authorId="0" shapeId="0" xr:uid="{00000000-0006-0000-0000-000003000000}">
      <text>
        <r>
          <rPr>
            <sz val="10"/>
            <color rgb="FF000000"/>
            <rFont val="Arial"/>
          </rPr>
          <t>Student Learning Outcomes (SLO) approved by the Academic Council.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1" authorId="0" shapeId="0" xr:uid="{00000000-0006-0000-0100-000001000000}">
      <text>
        <r>
          <rPr>
            <sz val="10"/>
            <color rgb="FF000000"/>
            <rFont val="Arial"/>
          </rPr>
          <t>Complete the week, title, description, and as many of these activity rows as needed in the order in which students should complete them. Leave unneeded activity rows blank.</t>
        </r>
      </text>
    </comment>
    <comment ref="B1" authorId="0" shapeId="0" xr:uid="{00000000-0006-0000-0100-000002000000}">
      <text>
        <r>
          <rPr>
            <sz val="10"/>
            <color rgb="FF000000"/>
            <rFont val="Arial"/>
          </rPr>
          <t>Choose the appropriate learning activity type using the dropdown arrow.</t>
        </r>
      </text>
    </comment>
    <comment ref="C1" authorId="0" shapeId="0" xr:uid="{00000000-0006-0000-0100-000003000000}">
      <text>
        <r>
          <rPr>
            <sz val="10"/>
            <color rgb="FF000000"/>
            <rFont val="Arial"/>
          </rPr>
          <t>Provide a brief, descriptive title for each learning activity.</t>
        </r>
      </text>
    </comment>
    <comment ref="D1" authorId="0" shapeId="0" xr:uid="{00000000-0006-0000-0100-000004000000}">
      <text>
        <r>
          <rPr>
            <sz val="10"/>
            <color rgb="FF000000"/>
            <rFont val="Arial"/>
          </rPr>
          <t>Provide a complete explanation (or parameters and leave instruction writing to the instructional designer). Press Ctrl+Enter to space down within the cell. There is no need to provide instructions for reading, unless beneficial. If this is not adequate or appropriate space, indicate that an external document will be provided.</t>
        </r>
      </text>
    </comment>
    <comment ref="E1" authorId="0" shapeId="0" xr:uid="{00000000-0006-0000-0100-000005000000}">
      <text>
        <r>
          <rPr>
            <sz val="10"/>
            <color rgb="FF000000"/>
            <rFont val="Arial"/>
          </rPr>
          <t>Is there an associated external file (Word doc, PDF, video, audio, etc.) that will be provided for inclusion in this activity? If yes, please describe in the "Comments (for Designer)" cell.</t>
        </r>
      </text>
    </comment>
    <comment ref="F1" authorId="0" shapeId="0" xr:uid="{00000000-0006-0000-0100-000006000000}">
      <text>
        <r>
          <rPr>
            <sz val="10"/>
            <color rgb="FF000000"/>
            <rFont val="Arial"/>
          </rPr>
          <t>Choose the primary (S)tudent (L)earning (O)utcome aligned to each activity.</t>
        </r>
      </text>
    </comment>
    <comment ref="G1" authorId="0" shapeId="0" xr:uid="{00000000-0006-0000-0100-000007000000}">
      <text>
        <r>
          <rPr>
            <sz val="10"/>
            <color rgb="FF000000"/>
            <rFont val="Arial"/>
          </rPr>
          <t>If applicable, choose the secondary student learning outcome aligned to each activity.</t>
        </r>
      </text>
    </comment>
    <comment ref="H1" authorId="0" shapeId="0" xr:uid="{00000000-0006-0000-0100-000008000000}">
      <text>
        <r>
          <rPr>
            <sz val="10"/>
            <color rgb="FF000000"/>
            <rFont val="Arial"/>
          </rPr>
          <t>If applicable, choose the tertiary student learning outcome aligned to each activity.</t>
        </r>
      </text>
    </comment>
    <comment ref="I1" authorId="0" shapeId="0" xr:uid="{00000000-0006-0000-0100-000009000000}">
      <text>
        <r>
          <rPr>
            <sz val="10"/>
            <color rgb="FF000000"/>
            <rFont val="Arial"/>
          </rPr>
          <t>Any additional comments for the instructional designer (link to media, related grade category, intention to use a grading rubric, LMS setting preferences, etc.).</t>
        </r>
      </text>
    </comment>
    <comment ref="J1" authorId="0" shapeId="0" xr:uid="{00000000-0006-0000-0100-00000A000000}">
      <text>
        <r>
          <rPr>
            <sz val="10"/>
            <color rgb="FF000000"/>
            <rFont val="Arial"/>
          </rPr>
          <t>The approximate time needed for the average student to complete the activity (if reading, leave blank and enter number of pages in next column). Enter as decimal number in .25 hr (15 min) increments.</t>
        </r>
      </text>
    </comment>
    <comment ref="K1" authorId="0" shapeId="0" xr:uid="{00000000-0006-0000-0100-00000B000000}">
      <text>
        <r>
          <rPr>
            <sz val="10"/>
            <color rgb="FF000000"/>
            <rFont val="Arial"/>
          </rPr>
          <t>If activity is reading, enter number of pages. Leave hours cell blank.</t>
        </r>
      </text>
    </comment>
    <comment ref="L1" authorId="0" shapeId="0" xr:uid="{00000000-0006-0000-0100-00000C000000}">
      <text>
        <r>
          <rPr>
            <sz val="10"/>
            <color rgb="FF000000"/>
            <rFont val="Arial"/>
          </rPr>
          <t>(I)nstructor-led (A)ctivity (H)ours. These are calculated by the instructional designer.</t>
        </r>
      </text>
    </comment>
    <comment ref="M1" authorId="0" shapeId="0" xr:uid="{00000000-0006-0000-0100-00000D000000}">
      <text>
        <r>
          <rPr>
            <sz val="10"/>
            <color rgb="FF000000"/>
            <rFont val="Arial"/>
          </rPr>
          <t>(S)tudent-led (A)ctivity (H)ours. These are calculated by the instructional designer.</t>
        </r>
      </text>
    </comment>
    <comment ref="A3" authorId="0" shapeId="0" xr:uid="{00000000-0006-0000-0100-00000E000000}">
      <text>
        <r>
          <rPr>
            <sz val="10"/>
            <color rgb="FF000000"/>
            <rFont val="Arial"/>
          </rPr>
          <t>Provide a brief and descriptive title for this week's learning focus.</t>
        </r>
      </text>
    </comment>
    <comment ref="A4" authorId="0" shapeId="0" xr:uid="{00000000-0006-0000-0100-00000F000000}">
      <text>
        <r>
          <rPr>
            <sz val="10"/>
            <color rgb="FF000000"/>
            <rFont val="Arial"/>
          </rPr>
          <t>Using action words and inclusive, first-person language, briefly describe in 1-3 sentences what students can expect to be doing and receiving from this week’s materials. For example “This week we will be engaging various leadership theories to examine their usefulness within your ministry context.”</t>
        </r>
      </text>
    </comment>
    <comment ref="A14" authorId="0" shapeId="0" xr:uid="{00000000-0006-0000-0100-000010000000}">
      <text>
        <r>
          <rPr>
            <sz val="10"/>
            <color rgb="FF000000"/>
            <rFont val="Arial"/>
          </rPr>
          <t>To add another row, right-click on row number to the left and select "Insert 1 below"</t>
        </r>
      </text>
    </comment>
    <comment ref="K15" authorId="0" shapeId="0" xr:uid="{00000000-0006-0000-0100-000011000000}">
      <text>
        <r>
          <rPr>
            <sz val="10"/>
            <color rgb="FF000000"/>
            <rFont val="Arial"/>
          </rPr>
          <t>Minimum weekly requirement</t>
        </r>
      </text>
    </comment>
    <comment ref="A28" authorId="0" shapeId="0" xr:uid="{00000000-0006-0000-0100-000012000000}">
      <text>
        <r>
          <rPr>
            <sz val="10"/>
            <color rgb="FF000000"/>
            <rFont val="Arial"/>
          </rPr>
          <t>To add another row, right-click on row number to the left and select "Insert 1 below"</t>
        </r>
      </text>
    </comment>
    <comment ref="A42" authorId="0" shapeId="0" xr:uid="{00000000-0006-0000-0100-000013000000}">
      <text>
        <r>
          <rPr>
            <sz val="10"/>
            <color rgb="FF000000"/>
            <rFont val="Arial"/>
          </rPr>
          <t>To add another row, right-click on row number to the left and select "Insert 1 below"</t>
        </r>
      </text>
    </comment>
    <comment ref="A56" authorId="0" shapeId="0" xr:uid="{00000000-0006-0000-0100-000014000000}">
      <text>
        <r>
          <rPr>
            <sz val="10"/>
            <color rgb="FF000000"/>
            <rFont val="Arial"/>
          </rPr>
          <t>To add another row, right-click on row number to the left and select "Insert 1 below"</t>
        </r>
      </text>
    </comment>
    <comment ref="A70" authorId="0" shapeId="0" xr:uid="{00000000-0006-0000-0100-000015000000}">
      <text>
        <r>
          <rPr>
            <sz val="10"/>
            <color rgb="FF000000"/>
            <rFont val="Arial"/>
          </rPr>
          <t>To add another row, right-click on row number to the left and select "Insert 1 below"</t>
        </r>
      </text>
    </comment>
    <comment ref="A84" authorId="0" shapeId="0" xr:uid="{00000000-0006-0000-0100-000016000000}">
      <text>
        <r>
          <rPr>
            <sz val="10"/>
            <color rgb="FF000000"/>
            <rFont val="Arial"/>
          </rPr>
          <t>To add another row, right-click on row number to the left and select "Insert 1 below"</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authors>
  <commentList>
    <comment ref="C1" authorId="0" shapeId="0" xr:uid="{00000000-0006-0000-0200-000001000000}">
      <text>
        <r>
          <rPr>
            <sz val="10"/>
            <color rgb="FF000000"/>
            <rFont val="Arial"/>
          </rPr>
          <t>Minimum weekly requirement for Instructor-led activity hours</t>
        </r>
      </text>
    </comment>
    <comment ref="E1" authorId="0" shapeId="0" xr:uid="{00000000-0006-0000-0200-000002000000}">
      <text>
        <r>
          <rPr>
            <sz val="10"/>
            <color rgb="FF000000"/>
            <rFont val="Arial"/>
          </rPr>
          <t>Minimum weekly requirement for student-led activity hours</t>
        </r>
      </text>
    </comment>
    <comment ref="G1" authorId="0" shapeId="0" xr:uid="{00000000-0006-0000-0200-000003000000}">
      <text>
        <r>
          <rPr>
            <sz val="10"/>
            <color rgb="FF000000"/>
            <rFont val="Arial"/>
          </rPr>
          <t>Minimum weekly requirement</t>
        </r>
      </text>
    </comment>
    <comment ref="J1" authorId="0" shapeId="0" xr:uid="{00000000-0006-0000-0200-000004000000}">
      <text>
        <r>
          <rPr>
            <sz val="10"/>
            <color rgb="FF000000"/>
            <rFont val="Arial"/>
          </rPr>
          <t>Minimum course requirement for total student engagement hours</t>
        </r>
      </text>
    </comment>
  </commentList>
</comments>
</file>

<file path=xl/sharedStrings.xml><?xml version="1.0" encoding="utf-8"?>
<sst xmlns="http://schemas.openxmlformats.org/spreadsheetml/2006/main" count="279" uniqueCount="150">
  <si>
    <t>Course Code</t>
  </si>
  <si>
    <t>HDFS XXX</t>
  </si>
  <si>
    <t>Course Title</t>
  </si>
  <si>
    <t>Department</t>
  </si>
  <si>
    <t>Human Development and Family Studies</t>
  </si>
  <si>
    <t>Delivery</t>
  </si>
  <si>
    <t>Online</t>
  </si>
  <si>
    <t>Instructor</t>
  </si>
  <si>
    <t>Prereqs</t>
  </si>
  <si>
    <t>None</t>
  </si>
  <si>
    <t>Description</t>
  </si>
  <si>
    <t>Credits</t>
  </si>
  <si>
    <t>SLO1</t>
  </si>
  <si>
    <t>SLO2</t>
  </si>
  <si>
    <t>SLO3</t>
  </si>
  <si>
    <t>SLO4</t>
  </si>
  <si>
    <t>SLO5</t>
  </si>
  <si>
    <t>SLO6</t>
  </si>
  <si>
    <t>Designer</t>
  </si>
  <si>
    <t>Original Build</t>
  </si>
  <si>
    <t>[Editor]</t>
  </si>
  <si>
    <t>N/A</t>
  </si>
  <si>
    <t>Rev History</t>
  </si>
  <si>
    <t>QA Reviewer</t>
  </si>
  <si>
    <t>QA History</t>
  </si>
  <si>
    <t>Sequence</t>
  </si>
  <si>
    <t>Activity Type</t>
  </si>
  <si>
    <t>Activity Title</t>
  </si>
  <si>
    <t>Activity Instructions (for Students)</t>
  </si>
  <si>
    <t>File(s)</t>
  </si>
  <si>
    <t>Pri SLO</t>
  </si>
  <si>
    <t>Sec SLO</t>
  </si>
  <si>
    <t>Ter SLO</t>
  </si>
  <si>
    <t>Comments (for Designer)</t>
  </si>
  <si>
    <t>Hours</t>
  </si>
  <si>
    <t>Pages</t>
  </si>
  <si>
    <t>EIA</t>
  </si>
  <si>
    <t>ELA</t>
  </si>
  <si>
    <t>Week 1</t>
  </si>
  <si>
    <t>Title</t>
  </si>
  <si>
    <t>Emerging Adulthood</t>
  </si>
  <si>
    <t>This begins our study of the stage of emerging adulthood, which is typically viewed as the age from approximately 18 through 25 years of age. You will find that there has been a focus on this stage of development particularly since 2000.</t>
  </si>
  <si>
    <t>Activity</t>
  </si>
  <si>
    <t>Discussion</t>
  </si>
  <si>
    <t>Introductory Discussion</t>
  </si>
  <si>
    <t>Post about self reply to one classmate. Watch 15 min video, express opinion on video and syllabus</t>
  </si>
  <si>
    <t>No</t>
  </si>
  <si>
    <t>15 minutes for video, 15 minutes for syllabus, 1 hour for 2 postings</t>
  </si>
  <si>
    <t>Assignment</t>
  </si>
  <si>
    <t>Arnett Study Guide Assignment</t>
  </si>
  <si>
    <t>Read 11-page Arnett Article, answer 2 questions</t>
  </si>
  <si>
    <t>Yes</t>
  </si>
  <si>
    <t>55 minutes for the article (11 x 5)</t>
  </si>
  <si>
    <t>Hendry and Kloep Study Assignment</t>
  </si>
  <si>
    <t>Read 11-page Kloep Article and answer 8 questions</t>
  </si>
  <si>
    <t>55 minutes for the article (11  x 5)</t>
  </si>
  <si>
    <t>Final Paper, Topic and Theoretical Information</t>
  </si>
  <si>
    <t>Choose a topic and post 1-2 annotation(s)</t>
  </si>
  <si>
    <t>Choose topic 30 minutes, Post 1-2 annotations 1.5 hour</t>
  </si>
  <si>
    <t>Week 1 Total</t>
  </si>
  <si>
    <t>of 22.5Target</t>
  </si>
  <si>
    <t>Week 2</t>
  </si>
  <si>
    <t>Relationships</t>
  </si>
  <si>
    <t>This week's reading and activities focus on relationships during emerging adulthood. For instance, we will examine the validity of emerging adults committing to romantic relationships.</t>
  </si>
  <si>
    <t>Reading</t>
  </si>
  <si>
    <t>Shulman &amp; Connoly / Guan &amp; Fuligni</t>
  </si>
  <si>
    <t>Read both articles in preparation for the weekly activities.</t>
  </si>
  <si>
    <t>25 x 5 = 125 minutes</t>
  </si>
  <si>
    <t>Answer 2 questions and reply to a classmate.</t>
  </si>
  <si>
    <t>Article reading was counted separately. 1/2 hour for post + 1/2 hour for reply</t>
  </si>
  <si>
    <t>Week 2 Research Summary</t>
  </si>
  <si>
    <t>3-4 paragraph research summary.</t>
  </si>
  <si>
    <t>Classified as Reflection Paper</t>
  </si>
  <si>
    <t>Partner Chart</t>
  </si>
  <si>
    <t>Complete and upload partner chart</t>
  </si>
  <si>
    <t>Informal Writing - "Log"</t>
  </si>
  <si>
    <t>Final Paper, One or more emprical articles against</t>
  </si>
  <si>
    <t>Find one article and post an annotation for it in APA format.</t>
  </si>
  <si>
    <t>"Research Paper" - 2 hours per page.</t>
  </si>
  <si>
    <t>Week 2 Total</t>
  </si>
  <si>
    <t>of 22.5 Target</t>
  </si>
  <si>
    <t>Week 3</t>
  </si>
  <si>
    <t>Heath</t>
  </si>
  <si>
    <t>During this week we will review topics related to health during emerging adulthood. This includes review risk factors for depression pertaining to emerging adults such as socioeconomic status or substance abuse and the influence of media content on both positive and negative outcomes in adulthood. We will also develop some ideas for mitigating these risks among emerging adults.</t>
  </si>
  <si>
    <t>Readings</t>
  </si>
  <si>
    <t>Read 1 of 3 articles</t>
  </si>
  <si>
    <t>Each article is roughly 12 pages</t>
  </si>
  <si>
    <t>Promoting Health</t>
  </si>
  <si>
    <t>Answer 1 discussion question and reply to one classmate</t>
  </si>
  <si>
    <t>1 hour for the initial post, .5 hour for the reply</t>
  </si>
  <si>
    <t>Healthy Chart</t>
  </si>
  <si>
    <t>Create a healthy chart using word.</t>
  </si>
  <si>
    <t>Fairly quick assignment since no research is required</t>
  </si>
  <si>
    <t>Final Paper, one or more emprical articles in favor</t>
  </si>
  <si>
    <t>Week 3 Total</t>
  </si>
  <si>
    <t>Week 4</t>
  </si>
  <si>
    <t>Financial Literacy</t>
  </si>
  <si>
    <t>This week you will read literature and discuss situations that involve financial literacy. You will consider how cohabitation/partner relationships affect finances. Additionally, you will consider the factors related financial literacy that lead young adults to accumulate unnecessary debt.</t>
  </si>
  <si>
    <t>Danzinger &amp; Ratner</t>
  </si>
  <si>
    <t>Counted with out works cited pages</t>
  </si>
  <si>
    <t>Norvilitis, et al.,</t>
  </si>
  <si>
    <t>Norvilitis Discussion Forum</t>
  </si>
  <si>
    <t>Write an annotation, answer 4 questions, reply to 1 clasmates</t>
  </si>
  <si>
    <t>Questions - opinion based - .5 hours, annotation - .5 hours (students should be getting used to it), reply .5 hours</t>
  </si>
  <si>
    <t>Outline or Metaphor of Darzinger and Ratner</t>
  </si>
  <si>
    <t>Make an outline, mind-map or metaphor of the article.</t>
  </si>
  <si>
    <t>No directions on how to do a metaphor or mind-map here. Awarded .5 hours of work here since the reading estimate above accounts for note taking.</t>
  </si>
  <si>
    <t>Planning the Future</t>
  </si>
  <si>
    <t>Write 10 goals.</t>
  </si>
  <si>
    <t>Final Paper for Peer Review</t>
  </si>
  <si>
    <t>Integrate information from annotations to send to a classmate for review. Review another classmates paper.</t>
  </si>
  <si>
    <t>No requirements for length at this juncture, no directions for peer review. Will estimate 8 hours here since research has already been compeleted in previous weeks.</t>
  </si>
  <si>
    <t>Week 4 Total</t>
  </si>
  <si>
    <t>Week 5</t>
  </si>
  <si>
    <t>Emerging Adults and Civic Invovlement</t>
  </si>
  <si>
    <t>This week you will learn about the the issues with civic involvement related to young adults. You will explore how the structure of politics in some countries affects the willingness of younger adults to be involved through traditional and nontraditional methods.</t>
  </si>
  <si>
    <t>Sloam</t>
  </si>
  <si>
    <t>Civic Involvement</t>
  </si>
  <si>
    <t>Answer initial discussion questions, replies are a separte assignment</t>
  </si>
  <si>
    <t>.5 hour for the four questions</t>
  </si>
  <si>
    <t>Political Reflection</t>
  </si>
  <si>
    <t>Write a 400-600 Word essay.</t>
  </si>
  <si>
    <t>On any topic - may be off from course objectives. Classified as a reflection paper.</t>
  </si>
  <si>
    <t>Final Paper</t>
  </si>
  <si>
    <t>Review classmates paper and integrate feedback from a peer.</t>
  </si>
  <si>
    <t>.5 hour to review a classmate and 1 hour to integrate comments</t>
  </si>
  <si>
    <t>Reply Civic Involvement</t>
  </si>
  <si>
    <t>Compliment one classmate after reading their post</t>
  </si>
  <si>
    <t>Week 5 Total</t>
  </si>
  <si>
    <t>Week 6</t>
  </si>
  <si>
    <t>STREs and other items</t>
  </si>
  <si>
    <t>Kenyon</t>
  </si>
  <si>
    <t>Arnett</t>
  </si>
  <si>
    <t>Kenyon and Arnett Study Guide</t>
  </si>
  <si>
    <t>Answer 2 questions in response to the readings</t>
  </si>
  <si>
    <t>Final Paper Digital Product</t>
  </si>
  <si>
    <t>Visual and auditory component of product - should be 4-6 minutes. Reply to four projects</t>
  </si>
  <si>
    <t>Generally audio-based works take a 1:4 ratio for workload. Gave an extra 2 hours here for students who may struggle with the technology. Gave an hour for reply posts.</t>
  </si>
  <si>
    <t>Week 6 Total</t>
  </si>
  <si>
    <t>Course Total</t>
  </si>
  <si>
    <t>of 135 Target</t>
  </si>
  <si>
    <t>Week</t>
  </si>
  <si>
    <t>Real EIA</t>
  </si>
  <si>
    <t>Target EIA</t>
  </si>
  <si>
    <t>Real ELA</t>
  </si>
  <si>
    <t>Target ELA</t>
  </si>
  <si>
    <t>Real Total</t>
  </si>
  <si>
    <t>Target Total</t>
  </si>
  <si>
    <t>Real EIA + ELA Total</t>
  </si>
  <si>
    <t>Target EIA + ELA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</si>
</sst>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0"/>
      <color rgb="FF000000"/>
      <name val="Arial"/>
    </font>
    <font>
      <b/>
      <sz val="10"/>
      <name val="Tahoma"/>
    </font>
    <font>
      <b/>
      <sz val="10"/>
      <color rgb="FF000000"/>
      <name val="Tahoma"/>
    </font>
    <font>
      <sz val="10"/>
      <name val="Tahoma"/>
    </font>
    <font>
      <sz val="11"/>
      <color rgb="FF333333"/>
      <name val="&quot;Helvetica Neue&quot;"/>
    </font>
    <font>
      <sz val="10"/>
      <color rgb="FF000000"/>
      <name val="Tahoma"/>
    </font>
  </fonts>
  <fills count="6">
    <fill>
      <patternFill patternType="none"/>
    </fill>
    <fill>
      <patternFill patternType="gray125"/>
    </fill>
    <fill>
      <patternFill patternType="solid">
        <fgColor rgb="FFF3F3F3"/>
        <bgColor rgb="FFF3F3F3"/>
      </patternFill>
    </fill>
    <fill>
      <patternFill patternType="solid">
        <fgColor rgb="FFCFE2F3"/>
        <bgColor rgb="FFCFE2F3"/>
      </patternFill>
    </fill>
    <fill>
      <patternFill patternType="solid">
        <fgColor rgb="FFFFFFFF"/>
        <bgColor rgb="FFFFFFFF"/>
      </patternFill>
    </fill>
    <fill>
      <patternFill patternType="solid">
        <fgColor rgb="FF000000"/>
        <bgColor rgb="FF000000"/>
      </patternFill>
    </fill>
  </fills>
  <borders count="6">
    <border>
      <left/>
      <right/>
      <top/>
      <bottom/>
      <diagonal/>
    </border>
    <border>
      <left style="thin">
        <color indexed="64"/>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1" fillId="2" borderId="0" xfId="0" applyFont="1" applyFill="1" applyAlignment="1">
      <alignment horizontal="left" vertical="center" wrapText="1"/>
    </xf>
    <xf numFmtId="0" fontId="1" fillId="0" borderId="0" xfId="0" applyFont="1" applyAlignment="1">
      <alignment horizontal="right" vertical="center" wrapText="1"/>
    </xf>
    <xf numFmtId="0" fontId="2" fillId="2" borderId="0" xfId="0" applyFont="1" applyFill="1" applyAlignment="1">
      <alignment horizontal="left" vertical="center" wrapText="1"/>
    </xf>
    <xf numFmtId="0" fontId="3" fillId="0" borderId="0" xfId="0" applyFont="1" applyAlignment="1">
      <alignment horizontal="right" vertical="center" wrapText="1"/>
    </xf>
    <xf numFmtId="14" fontId="3" fillId="0" borderId="0" xfId="0" applyNumberFormat="1" applyFont="1" applyAlignment="1">
      <alignment horizontal="left" vertical="top" wrapText="1"/>
    </xf>
    <xf numFmtId="0" fontId="1" fillId="2" borderId="0" xfId="0" applyFont="1" applyFill="1" applyAlignment="1">
      <alignment vertical="top" wrapText="1"/>
    </xf>
    <xf numFmtId="0" fontId="4" fillId="4" borderId="0" xfId="0" applyFont="1" applyFill="1"/>
    <xf numFmtId="0" fontId="5" fillId="4" borderId="0" xfId="0" applyFont="1" applyFill="1" applyAlignment="1">
      <alignment horizontal="right" vertical="top"/>
    </xf>
    <xf numFmtId="0" fontId="5" fillId="4" borderId="0" xfId="0" applyFont="1" applyFill="1" applyAlignment="1">
      <alignment vertical="top"/>
    </xf>
    <xf numFmtId="0" fontId="3" fillId="0" borderId="0" xfId="0" applyFont="1" applyAlignment="1">
      <alignment horizontal="left" vertical="top" wrapText="1"/>
    </xf>
    <xf numFmtId="0" fontId="3" fillId="0" borderId="5" xfId="0" applyFont="1" applyBorder="1" applyAlignment="1">
      <alignment horizontal="right" vertical="top" wrapText="1"/>
    </xf>
    <xf numFmtId="0" fontId="3" fillId="2" borderId="1" xfId="0" applyFont="1" applyFill="1" applyBorder="1" applyAlignment="1">
      <alignment horizontal="left" vertical="top" wrapText="1"/>
    </xf>
    <xf numFmtId="0" fontId="3" fillId="0" borderId="1" xfId="0" applyFont="1" applyBorder="1" applyAlignment="1">
      <alignment horizontal="right" vertical="top" wrapText="1"/>
    </xf>
    <xf numFmtId="0" fontId="3" fillId="0" borderId="0" xfId="0" applyFont="1" applyAlignment="1">
      <alignment horizontal="right" vertical="top" wrapText="1"/>
    </xf>
    <xf numFmtId="0" fontId="3" fillId="2" borderId="0" xfId="0" applyFont="1" applyFill="1" applyAlignment="1">
      <alignment horizontal="left" vertical="top" wrapText="1"/>
    </xf>
    <xf numFmtId="0" fontId="1" fillId="2" borderId="0" xfId="0" applyFont="1" applyFill="1" applyAlignment="1">
      <alignment horizontal="right" vertical="top" wrapText="1"/>
    </xf>
    <xf numFmtId="0" fontId="1" fillId="2" borderId="0" xfId="0" applyFont="1" applyFill="1" applyAlignment="1">
      <alignment horizontal="left" vertical="top" wrapText="1"/>
    </xf>
    <xf numFmtId="0" fontId="5" fillId="4" borderId="0" xfId="0" applyFont="1" applyFill="1" applyAlignment="1">
      <alignment horizontal="left"/>
    </xf>
    <xf numFmtId="0" fontId="3" fillId="0" borderId="0" xfId="0" applyFont="1" applyAlignment="1">
      <alignment horizontal="left" vertical="top" wrapText="1"/>
    </xf>
    <xf numFmtId="0" fontId="1" fillId="3" borderId="0" xfId="0" applyFont="1" applyFill="1" applyAlignment="1">
      <alignment horizontal="left" vertical="center" wrapText="1"/>
    </xf>
    <xf numFmtId="0" fontId="1" fillId="2" borderId="0" xfId="0" applyFont="1" applyFill="1" applyAlignment="1">
      <alignment horizontal="right" vertical="top" wrapText="1"/>
    </xf>
    <xf numFmtId="0" fontId="1" fillId="2" borderId="0" xfId="0" applyFont="1" applyFill="1" applyAlignment="1">
      <alignment horizontal="left" vertical="top" wrapText="1"/>
    </xf>
    <xf numFmtId="0" fontId="1" fillId="5" borderId="0" xfId="0" applyFont="1" applyFill="1" applyAlignment="1">
      <alignment horizontal="right" vertical="top" wrapText="1"/>
    </xf>
    <xf numFmtId="0" fontId="4" fillId="4" borderId="2" xfId="0" applyFont="1" applyFill="1" applyBorder="1" applyAlignment="1">
      <alignment wrapText="1"/>
    </xf>
    <xf numFmtId="0" fontId="3" fillId="2" borderId="0" xfId="0" applyFont="1" applyFill="1" applyAlignment="1">
      <alignment horizontal="right" vertical="center" wrapText="1"/>
    </xf>
    <xf numFmtId="0" fontId="1" fillId="2" borderId="0" xfId="0" applyFont="1" applyFill="1" applyAlignment="1">
      <alignment horizontal="right" vertical="center" wrapText="1"/>
    </xf>
    <xf numFmtId="0" fontId="0" fillId="0" borderId="0" xfId="0" applyAlignment="1"/>
    <xf numFmtId="0" fontId="0" fillId="0" borderId="3" xfId="0" applyBorder="1" applyAlignment="1"/>
    <xf numFmtId="0" fontId="0" fillId="0" borderId="4" xfId="0" applyBorder="1" applyAlignment="1"/>
  </cellXfs>
  <cellStyles count="1">
    <cellStyle name="Normal" xfId="0" builtinId="0"/>
  </cellStyles>
  <dxfs count="33">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
      <fill>
        <patternFill patternType="solid">
          <fgColor rgb="FFB7E1CD"/>
          <bgColor rgb="FFB7E1CD"/>
        </patternFill>
      </fill>
      <border>
        <left/>
        <right/>
        <top/>
        <bottom/>
      </border>
    </dxf>
    <dxf>
      <fill>
        <patternFill patternType="solid">
          <fgColor rgb="FFFCE8B2"/>
          <bgColor rgb="FFFCE8B2"/>
        </patternFill>
      </fill>
      <border>
        <left/>
        <right/>
        <top/>
        <bottom/>
      </border>
    </dxf>
    <dxf>
      <fill>
        <patternFill patternType="solid">
          <fgColor rgb="FFF4C7C3"/>
          <bgColor rgb="FFF4C7C3"/>
        </patternFill>
      </fill>
      <border>
        <left/>
        <right/>
        <top/>
        <bottom/>
      </border>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9</xdr:col>
      <xdr:colOff>469900</xdr:colOff>
      <xdr:row>59</xdr:row>
      <xdr:rowOff>127000</xdr:rowOff>
    </xdr:to>
    <xdr:sp macro="" textlink="">
      <xdr:nvSpPr>
        <xdr:cNvPr id="1027" name="Rectangle 3" hidden="1">
          <a:extLst>
            <a:ext uri="{FF2B5EF4-FFF2-40B4-BE49-F238E27FC236}">
              <a16:creationId xmlns:a16="http://schemas.microsoft.com/office/drawing/2014/main" id="{00000000-0008-0000-0000-00000304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469900</xdr:colOff>
      <xdr:row>59</xdr:row>
      <xdr:rowOff>76200</xdr:rowOff>
    </xdr:to>
    <xdr:sp macro="" textlink="">
      <xdr:nvSpPr>
        <xdr:cNvPr id="2" name="Rectangle 3" hidden="1">
          <a:extLst>
            <a:ext uri="{FF2B5EF4-FFF2-40B4-BE49-F238E27FC236}">
              <a16:creationId xmlns:a16="http://schemas.microsoft.com/office/drawing/2014/main" id="{00000000-0008-0000-00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9</xdr:col>
      <xdr:colOff>469900</xdr:colOff>
      <xdr:row>59</xdr:row>
      <xdr:rowOff>76200</xdr:rowOff>
    </xdr:to>
    <xdr:sp macro="" textlink="">
      <xdr:nvSpPr>
        <xdr:cNvPr id="3" name="Rectangle 3" hidden="1">
          <a:extLst>
            <a:ext uri="{FF2B5EF4-FFF2-40B4-BE49-F238E27FC236}">
              <a16:creationId xmlns:a16="http://schemas.microsoft.com/office/drawing/2014/main" id="{00000000-0008-0000-00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0</xdr:row>
      <xdr:rowOff>0</xdr:rowOff>
    </xdr:from>
    <xdr:to>
      <xdr:col>8</xdr:col>
      <xdr:colOff>965200</xdr:colOff>
      <xdr:row>45</xdr:row>
      <xdr:rowOff>127000</xdr:rowOff>
    </xdr:to>
    <xdr:sp macro="" textlink="">
      <xdr:nvSpPr>
        <xdr:cNvPr id="3094" name="Rectangle 22" hidden="1">
          <a:extLst>
            <a:ext uri="{FF2B5EF4-FFF2-40B4-BE49-F238E27FC236}">
              <a16:creationId xmlns:a16="http://schemas.microsoft.com/office/drawing/2014/main" id="{00000000-0008-0000-0100-0000160C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965200</xdr:colOff>
      <xdr:row>44</xdr:row>
      <xdr:rowOff>127000</xdr:rowOff>
    </xdr:to>
    <xdr:sp macro="" textlink="">
      <xdr:nvSpPr>
        <xdr:cNvPr id="2" name="Rectangle 22" hidden="1">
          <a:extLst>
            <a:ext uri="{FF2B5EF4-FFF2-40B4-BE49-F238E27FC236}">
              <a16:creationId xmlns:a16="http://schemas.microsoft.com/office/drawing/2014/main" id="{00000000-0008-0000-01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8</xdr:col>
      <xdr:colOff>965200</xdr:colOff>
      <xdr:row>44</xdr:row>
      <xdr:rowOff>127000</xdr:rowOff>
    </xdr:to>
    <xdr:sp macro="" textlink="">
      <xdr:nvSpPr>
        <xdr:cNvPr id="3" name="Rectangle 22" hidden="1">
          <a:extLst>
            <a:ext uri="{FF2B5EF4-FFF2-40B4-BE49-F238E27FC236}">
              <a16:creationId xmlns:a16="http://schemas.microsoft.com/office/drawing/2014/main" id="{00000000-0008-0000-01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13</xdr:col>
      <xdr:colOff>88900</xdr:colOff>
      <xdr:row>63</xdr:row>
      <xdr:rowOff>76200</xdr:rowOff>
    </xdr:to>
    <xdr:sp macro="" textlink="">
      <xdr:nvSpPr>
        <xdr:cNvPr id="2052" name="Rectangle 4" hidden="1">
          <a:extLst>
            <a:ext uri="{FF2B5EF4-FFF2-40B4-BE49-F238E27FC236}">
              <a16:creationId xmlns:a16="http://schemas.microsoft.com/office/drawing/2014/main" id="{00000000-0008-0000-0200-00000408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13</xdr:col>
      <xdr:colOff>88900</xdr:colOff>
      <xdr:row>63</xdr:row>
      <xdr:rowOff>76200</xdr:rowOff>
    </xdr:to>
    <xdr:sp macro="" textlink="">
      <xdr:nvSpPr>
        <xdr:cNvPr id="2" name="Rectangle 4" hidden="1">
          <a:extLst>
            <a:ext uri="{FF2B5EF4-FFF2-40B4-BE49-F238E27FC236}">
              <a16:creationId xmlns:a16="http://schemas.microsoft.com/office/drawing/2014/main" id="{00000000-0008-0000-0200-000002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txBody>
        <a:bodyPr rtlCol="0"/>
        <a:lstStyle/>
        <a:p>
          <a:pPr algn="ctr"/>
          <a:endParaRPr lang="en-US"/>
        </a:p>
      </xdr:txBody>
    </xdr:sp>
    <xdr:clientData/>
  </xdr:twoCellAnchor>
  <xdr:twoCellAnchor>
    <xdr:from>
      <xdr:col>0</xdr:col>
      <xdr:colOff>0</xdr:colOff>
      <xdr:row>0</xdr:row>
      <xdr:rowOff>0</xdr:rowOff>
    </xdr:from>
    <xdr:to>
      <xdr:col>13</xdr:col>
      <xdr:colOff>88900</xdr:colOff>
      <xdr:row>63</xdr:row>
      <xdr:rowOff>76200</xdr:rowOff>
    </xdr:to>
    <xdr:sp macro="" textlink="">
      <xdr:nvSpPr>
        <xdr:cNvPr id="3" name="Rectangle 4" hidden="1">
          <a:extLst>
            <a:ext uri="{FF2B5EF4-FFF2-40B4-BE49-F238E27FC236}">
              <a16:creationId xmlns:a16="http://schemas.microsoft.com/office/drawing/2014/main" id="{00000000-0008-0000-0200-000003000000}"/>
            </a:ext>
          </a:extLst>
        </xdr:cNvPr>
        <xdr:cNvSpPr>
          <a:spLocks noSelect="1" noChangeArrowheads="1"/>
        </xdr:cNvSpPr>
      </xdr:nvSpPr>
      <xdr:spPr bwMode="auto">
        <a:xfrm>
          <a:off x="0" y="0"/>
          <a:ext cx="12700000" cy="12700000"/>
        </a:xfrm>
        <a:prstGeom prst="rect">
          <a:avLst/>
        </a:pr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15"/>
  <sheetViews>
    <sheetView workbookViewId="0">
      <selection activeCell="B12" sqref="B12"/>
    </sheetView>
  </sheetViews>
  <sheetFormatPr defaultColWidth="14.42578125" defaultRowHeight="15.75" customHeight="1"/>
  <cols>
    <col min="1" max="1" width="14.42578125" customWidth="1"/>
    <col min="2" max="2" width="23.140625" customWidth="1"/>
    <col min="3" max="3" width="14.42578125" customWidth="1"/>
    <col min="4" max="4" width="35.85546875" customWidth="1"/>
  </cols>
  <sheetData>
    <row r="1" spans="1:4" ht="22.5" customHeight="1">
      <c r="A1" s="6" t="s">
        <v>0</v>
      </c>
      <c r="B1" s="10" t="s">
        <v>1</v>
      </c>
      <c r="C1" s="6" t="s">
        <v>2</v>
      </c>
      <c r="D1" s="10"/>
    </row>
    <row r="2" spans="1:4" ht="26.1">
      <c r="A2" s="6" t="s">
        <v>3</v>
      </c>
      <c r="B2" s="10" t="s">
        <v>4</v>
      </c>
      <c r="C2" s="6" t="s">
        <v>5</v>
      </c>
      <c r="D2" s="10" t="s">
        <v>6</v>
      </c>
    </row>
    <row r="3" spans="1:4" ht="22.5" customHeight="1">
      <c r="A3" s="6" t="s">
        <v>7</v>
      </c>
      <c r="B3" s="10"/>
      <c r="C3" s="6" t="s">
        <v>8</v>
      </c>
      <c r="D3" s="10" t="s">
        <v>9</v>
      </c>
    </row>
    <row r="4" spans="1:4" ht="22.5" customHeight="1">
      <c r="A4" s="6" t="s">
        <v>10</v>
      </c>
      <c r="B4" s="19"/>
      <c r="C4" s="27"/>
      <c r="D4" s="27"/>
    </row>
    <row r="5" spans="1:4" ht="22.5" customHeight="1">
      <c r="A5" s="6" t="s">
        <v>11</v>
      </c>
      <c r="B5" s="19">
        <v>3</v>
      </c>
      <c r="C5" s="27"/>
      <c r="D5" s="27"/>
    </row>
    <row r="6" spans="1:4" ht="22.5" customHeight="1">
      <c r="A6" s="6" t="s">
        <v>12</v>
      </c>
      <c r="B6" s="19"/>
      <c r="C6" s="27"/>
      <c r="D6" s="27"/>
    </row>
    <row r="7" spans="1:4" ht="22.5" customHeight="1">
      <c r="A7" s="6" t="s">
        <v>13</v>
      </c>
      <c r="B7" s="19"/>
      <c r="C7" s="27"/>
      <c r="D7" s="27"/>
    </row>
    <row r="8" spans="1:4" ht="22.5" customHeight="1">
      <c r="A8" s="6" t="s">
        <v>14</v>
      </c>
      <c r="B8" s="19"/>
      <c r="C8" s="27"/>
      <c r="D8" s="27"/>
    </row>
    <row r="9" spans="1:4" ht="22.5" customHeight="1">
      <c r="A9" s="6" t="s">
        <v>15</v>
      </c>
      <c r="B9" s="19"/>
      <c r="C9" s="27"/>
      <c r="D9" s="27"/>
    </row>
    <row r="10" spans="1:4" ht="22.5" customHeight="1">
      <c r="A10" s="6" t="s">
        <v>16</v>
      </c>
      <c r="B10" s="19"/>
      <c r="C10" s="27"/>
      <c r="D10" s="27"/>
    </row>
    <row r="11" spans="1:4" ht="22.5" customHeight="1">
      <c r="A11" s="6" t="s">
        <v>17</v>
      </c>
      <c r="B11" s="19"/>
      <c r="C11" s="27"/>
      <c r="D11" s="27"/>
    </row>
    <row r="12" spans="1:4" ht="22.5" customHeight="1">
      <c r="A12" s="6" t="s">
        <v>18</v>
      </c>
      <c r="B12" s="10"/>
      <c r="C12" s="6" t="s">
        <v>19</v>
      </c>
      <c r="D12" s="5"/>
    </row>
    <row r="13" spans="1:4" ht="22.5" customHeight="1">
      <c r="A13" s="6" t="s">
        <v>20</v>
      </c>
      <c r="B13" s="10" t="s">
        <v>21</v>
      </c>
      <c r="C13" s="6" t="s">
        <v>22</v>
      </c>
      <c r="D13" s="10" t="s">
        <v>21</v>
      </c>
    </row>
    <row r="14" spans="1:4" ht="22.5" customHeight="1">
      <c r="A14" s="6" t="s">
        <v>23</v>
      </c>
      <c r="B14" s="10" t="s">
        <v>21</v>
      </c>
      <c r="C14" s="6" t="s">
        <v>24</v>
      </c>
      <c r="D14" s="10" t="s">
        <v>21</v>
      </c>
    </row>
    <row r="15" spans="1:4" ht="22.5" customHeight="1">
      <c r="A15" s="6"/>
      <c r="B15" s="10"/>
      <c r="C15" s="6"/>
      <c r="D15" s="10"/>
    </row>
  </sheetData>
  <mergeCells count="8">
    <mergeCell ref="B9:D9"/>
    <mergeCell ref="B10:D10"/>
    <mergeCell ref="B11:D11"/>
    <mergeCell ref="B4:D4"/>
    <mergeCell ref="B7:D7"/>
    <mergeCell ref="B8:D8"/>
    <mergeCell ref="B6:D6"/>
    <mergeCell ref="B5:D5"/>
  </mergeCells>
  <pageMargins left="0.75" right="0.75" top="1" bottom="1" header="0.5" footer="0.5"/>
  <drawing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87"/>
  <sheetViews>
    <sheetView tabSelected="1" workbookViewId="0">
      <pane ySplit="1" topLeftCell="A2" activePane="bottomLeft" state="frozen"/>
      <selection pane="bottomLeft" activeCell="B4" sqref="B4"/>
    </sheetView>
  </sheetViews>
  <sheetFormatPr defaultColWidth="14.42578125" defaultRowHeight="15.75" customHeight="1"/>
  <cols>
    <col min="1" max="1" width="13" customWidth="1"/>
    <col min="2" max="2" width="15.85546875" customWidth="1"/>
    <col min="3" max="3" width="35.85546875" customWidth="1"/>
    <col min="4" max="4" width="54.7109375" customWidth="1"/>
    <col min="5" max="8" width="8.7109375" hidden="1" customWidth="1"/>
    <col min="9" max="9" width="35.85546875" customWidth="1"/>
    <col min="10" max="13" width="7.28515625" customWidth="1"/>
  </cols>
  <sheetData>
    <row r="1" spans="1:13" ht="22.5" customHeight="1">
      <c r="A1" s="1" t="s">
        <v>25</v>
      </c>
      <c r="B1" s="1" t="s">
        <v>26</v>
      </c>
      <c r="C1" s="1" t="s">
        <v>27</v>
      </c>
      <c r="D1" s="1" t="s">
        <v>28</v>
      </c>
      <c r="E1" s="1" t="s">
        <v>29</v>
      </c>
      <c r="F1" s="1" t="s">
        <v>30</v>
      </c>
      <c r="G1" s="1" t="s">
        <v>31</v>
      </c>
      <c r="H1" s="1" t="s">
        <v>32</v>
      </c>
      <c r="I1" s="3" t="s">
        <v>33</v>
      </c>
      <c r="J1" s="1" t="s">
        <v>34</v>
      </c>
      <c r="K1" s="1" t="s">
        <v>35</v>
      </c>
      <c r="L1" s="1" t="s">
        <v>36</v>
      </c>
      <c r="M1" s="1" t="s">
        <v>37</v>
      </c>
    </row>
    <row r="2" spans="1:13" ht="22.5" customHeight="1">
      <c r="A2" s="20" t="s">
        <v>38</v>
      </c>
      <c r="B2" s="27"/>
      <c r="C2" s="27"/>
      <c r="D2" s="27"/>
      <c r="E2" s="27"/>
      <c r="F2" s="27"/>
      <c r="G2" s="27"/>
      <c r="H2" s="27"/>
      <c r="I2" s="27"/>
      <c r="J2" s="27"/>
      <c r="K2" s="27"/>
      <c r="L2" s="27"/>
      <c r="M2" s="27"/>
    </row>
    <row r="3" spans="1:13" ht="30.95" customHeight="1">
      <c r="A3" s="17" t="s">
        <v>39</v>
      </c>
      <c r="B3" s="19" t="s">
        <v>40</v>
      </c>
      <c r="C3" s="27"/>
      <c r="D3" s="27"/>
      <c r="E3" s="27"/>
      <c r="F3" s="27"/>
      <c r="G3" s="27"/>
      <c r="H3" s="27"/>
      <c r="I3" s="27"/>
      <c r="J3" s="27"/>
      <c r="K3" s="27"/>
      <c r="L3" s="27"/>
      <c r="M3" s="27"/>
    </row>
    <row r="4" spans="1:13" ht="27.95" customHeight="1">
      <c r="A4" s="17" t="s">
        <v>10</v>
      </c>
      <c r="B4" s="24" t="s">
        <v>41</v>
      </c>
      <c r="C4" s="28"/>
      <c r="D4" s="28"/>
      <c r="E4" s="28"/>
      <c r="F4" s="28"/>
      <c r="G4" s="28"/>
      <c r="H4" s="28"/>
      <c r="I4" s="28"/>
      <c r="J4" s="28"/>
      <c r="K4" s="29"/>
      <c r="L4" s="10"/>
      <c r="M4" s="10"/>
    </row>
    <row r="5" spans="1:13" ht="25.5">
      <c r="A5" s="17" t="s">
        <v>42</v>
      </c>
      <c r="B5" s="10" t="s">
        <v>43</v>
      </c>
      <c r="C5" s="10" t="s">
        <v>44</v>
      </c>
      <c r="D5" s="10" t="s">
        <v>45</v>
      </c>
      <c r="E5" s="10" t="s">
        <v>46</v>
      </c>
      <c r="F5" s="10"/>
      <c r="G5" s="10"/>
      <c r="H5" s="10"/>
      <c r="I5" s="10" t="s">
        <v>47</v>
      </c>
      <c r="J5" s="11">
        <v>1.5</v>
      </c>
      <c r="K5" s="11">
        <v>0</v>
      </c>
      <c r="L5" s="12">
        <v>0</v>
      </c>
      <c r="M5" s="12">
        <v>1.5</v>
      </c>
    </row>
    <row r="6" spans="1:13" ht="22.5" customHeight="1">
      <c r="A6" s="17" t="s">
        <v>42</v>
      </c>
      <c r="B6" s="10" t="s">
        <v>48</v>
      </c>
      <c r="C6" s="10" t="s">
        <v>49</v>
      </c>
      <c r="D6" s="10" t="s">
        <v>50</v>
      </c>
      <c r="E6" s="10" t="s">
        <v>51</v>
      </c>
      <c r="F6" s="10"/>
      <c r="G6" s="10"/>
      <c r="H6" s="10"/>
      <c r="I6" s="10" t="s">
        <v>52</v>
      </c>
      <c r="J6" s="13">
        <v>2</v>
      </c>
      <c r="K6" s="13">
        <v>11</v>
      </c>
      <c r="L6" s="12">
        <v>0</v>
      </c>
      <c r="M6" s="12">
        <v>2</v>
      </c>
    </row>
    <row r="7" spans="1:13" ht="22.5" customHeight="1">
      <c r="A7" s="17" t="s">
        <v>42</v>
      </c>
      <c r="B7" s="10" t="s">
        <v>48</v>
      </c>
      <c r="C7" s="10" t="s">
        <v>53</v>
      </c>
      <c r="D7" s="10" t="s">
        <v>54</v>
      </c>
      <c r="E7" s="10" t="s">
        <v>51</v>
      </c>
      <c r="F7" s="10"/>
      <c r="G7" s="10"/>
      <c r="H7" s="10"/>
      <c r="I7" s="10" t="s">
        <v>55</v>
      </c>
      <c r="J7" s="13">
        <v>2</v>
      </c>
      <c r="K7" s="13">
        <v>11</v>
      </c>
      <c r="L7" s="12">
        <v>0</v>
      </c>
      <c r="M7" s="12">
        <v>2</v>
      </c>
    </row>
    <row r="8" spans="1:13" ht="26.1">
      <c r="A8" s="17" t="s">
        <v>42</v>
      </c>
      <c r="B8" s="10" t="s">
        <v>48</v>
      </c>
      <c r="C8" s="10" t="s">
        <v>56</v>
      </c>
      <c r="D8" s="10" t="s">
        <v>57</v>
      </c>
      <c r="E8" s="10" t="s">
        <v>51</v>
      </c>
      <c r="F8" s="10"/>
      <c r="G8" s="10"/>
      <c r="H8" s="10"/>
      <c r="I8" s="10" t="s">
        <v>58</v>
      </c>
      <c r="J8" s="13">
        <v>3</v>
      </c>
      <c r="K8" s="13">
        <v>0</v>
      </c>
      <c r="L8" s="12">
        <v>1</v>
      </c>
      <c r="M8" s="12">
        <v>2</v>
      </c>
    </row>
    <row r="9" spans="1:13" ht="12.95" hidden="1">
      <c r="A9" s="17" t="s">
        <v>42</v>
      </c>
      <c r="B9" s="10"/>
      <c r="C9" s="10"/>
      <c r="D9" s="10"/>
      <c r="E9" s="10"/>
      <c r="F9" s="10"/>
      <c r="G9" s="10"/>
      <c r="H9" s="10"/>
      <c r="I9" s="10"/>
      <c r="J9" s="14">
        <f t="shared" ref="J9:J14" si="0">K9*3/60</f>
        <v>0</v>
      </c>
      <c r="K9" s="14"/>
      <c r="L9" s="15"/>
      <c r="M9" s="15"/>
    </row>
    <row r="10" spans="1:13" ht="22.5" hidden="1" customHeight="1">
      <c r="A10" s="17" t="s">
        <v>42</v>
      </c>
      <c r="B10" s="10"/>
      <c r="C10" s="10"/>
      <c r="D10" s="10"/>
      <c r="E10" s="10"/>
      <c r="F10" s="10"/>
      <c r="G10" s="10"/>
      <c r="H10" s="10"/>
      <c r="I10" s="10"/>
      <c r="J10" s="14">
        <f t="shared" si="0"/>
        <v>0</v>
      </c>
      <c r="K10" s="14"/>
      <c r="L10" s="15"/>
      <c r="M10" s="15"/>
    </row>
    <row r="11" spans="1:13" ht="22.5" hidden="1" customHeight="1">
      <c r="A11" s="17" t="s">
        <v>42</v>
      </c>
      <c r="B11" s="10"/>
      <c r="C11" s="10"/>
      <c r="D11" s="10"/>
      <c r="E11" s="10"/>
      <c r="F11" s="10"/>
      <c r="G11" s="10"/>
      <c r="H11" s="10"/>
      <c r="I11" s="10"/>
      <c r="J11" s="14">
        <f t="shared" si="0"/>
        <v>0</v>
      </c>
      <c r="K11" s="14"/>
      <c r="L11" s="15"/>
      <c r="M11" s="15"/>
    </row>
    <row r="12" spans="1:13" ht="22.5" hidden="1" customHeight="1">
      <c r="A12" s="17" t="s">
        <v>42</v>
      </c>
      <c r="B12" s="10"/>
      <c r="C12" s="10"/>
      <c r="D12" s="10"/>
      <c r="E12" s="10"/>
      <c r="F12" s="10"/>
      <c r="G12" s="10"/>
      <c r="H12" s="10"/>
      <c r="I12" s="10"/>
      <c r="J12" s="14">
        <f t="shared" si="0"/>
        <v>0</v>
      </c>
      <c r="K12" s="14"/>
      <c r="L12" s="15"/>
      <c r="M12" s="15"/>
    </row>
    <row r="13" spans="1:13" ht="22.5" hidden="1" customHeight="1">
      <c r="A13" s="17" t="s">
        <v>42</v>
      </c>
      <c r="B13" s="10"/>
      <c r="C13" s="10"/>
      <c r="D13" s="10"/>
      <c r="E13" s="10"/>
      <c r="F13" s="10"/>
      <c r="G13" s="10"/>
      <c r="H13" s="10"/>
      <c r="I13" s="10"/>
      <c r="J13" s="14">
        <f t="shared" si="0"/>
        <v>0</v>
      </c>
      <c r="K13" s="14"/>
      <c r="L13" s="15"/>
      <c r="M13" s="15"/>
    </row>
    <row r="14" spans="1:13" ht="22.5" customHeight="1">
      <c r="A14" s="17" t="s">
        <v>42</v>
      </c>
      <c r="B14" s="10"/>
      <c r="C14" s="10"/>
      <c r="D14" s="10"/>
      <c r="E14" s="10"/>
      <c r="F14" s="10"/>
      <c r="G14" s="10"/>
      <c r="H14" s="10"/>
      <c r="I14" s="10"/>
      <c r="J14" s="14">
        <f t="shared" si="0"/>
        <v>0</v>
      </c>
      <c r="K14" s="14"/>
      <c r="L14" s="15"/>
      <c r="M14" s="15"/>
    </row>
    <row r="15" spans="1:13" ht="22.5" customHeight="1">
      <c r="A15" s="21" t="s">
        <v>59</v>
      </c>
      <c r="B15" s="27"/>
      <c r="C15" s="27"/>
      <c r="D15" s="27"/>
      <c r="E15" s="27"/>
      <c r="F15" s="27"/>
      <c r="G15" s="27"/>
      <c r="H15" s="27"/>
      <c r="I15" s="27"/>
      <c r="J15" s="16">
        <f>SUM(J5:J14)</f>
        <v>8.5</v>
      </c>
      <c r="K15" s="22" t="s">
        <v>60</v>
      </c>
      <c r="L15" s="27"/>
      <c r="M15" s="27"/>
    </row>
    <row r="16" spans="1:13" ht="22.5" customHeight="1">
      <c r="A16" s="20" t="s">
        <v>61</v>
      </c>
      <c r="B16" s="27"/>
      <c r="C16" s="27"/>
      <c r="D16" s="27"/>
      <c r="E16" s="27"/>
      <c r="F16" s="27"/>
      <c r="G16" s="27"/>
      <c r="H16" s="27"/>
      <c r="I16" s="27"/>
      <c r="J16" s="27"/>
      <c r="K16" s="27"/>
      <c r="L16" s="27"/>
      <c r="M16" s="27"/>
    </row>
    <row r="17" spans="1:13" ht="22.5" customHeight="1">
      <c r="A17" s="17" t="s">
        <v>39</v>
      </c>
      <c r="B17" s="19" t="s">
        <v>62</v>
      </c>
      <c r="C17" s="27"/>
      <c r="D17" s="27"/>
      <c r="E17" s="27"/>
      <c r="F17" s="27"/>
      <c r="G17" s="27"/>
      <c r="H17" s="27"/>
      <c r="I17" s="27"/>
      <c r="J17" s="27"/>
      <c r="K17" s="27"/>
      <c r="L17" s="27"/>
      <c r="M17" s="27"/>
    </row>
    <row r="18" spans="1:13" ht="22.5" customHeight="1">
      <c r="A18" s="17" t="s">
        <v>10</v>
      </c>
      <c r="B18" s="7" t="s">
        <v>63</v>
      </c>
      <c r="C18" s="10"/>
      <c r="D18" s="10"/>
      <c r="E18" s="10"/>
      <c r="F18" s="10"/>
      <c r="G18" s="10"/>
      <c r="H18" s="10"/>
      <c r="I18" s="10"/>
      <c r="J18" s="10"/>
      <c r="K18" s="10"/>
      <c r="L18" s="10"/>
      <c r="M18" s="10"/>
    </row>
    <row r="19" spans="1:13" ht="22.5" customHeight="1">
      <c r="A19" s="17" t="s">
        <v>42</v>
      </c>
      <c r="B19" s="10" t="s">
        <v>64</v>
      </c>
      <c r="C19" s="10" t="s">
        <v>65</v>
      </c>
      <c r="D19" s="10" t="s">
        <v>66</v>
      </c>
      <c r="E19" s="10" t="s">
        <v>51</v>
      </c>
      <c r="F19" s="10"/>
      <c r="G19" s="10"/>
      <c r="H19" s="10"/>
      <c r="I19" s="10" t="s">
        <v>67</v>
      </c>
      <c r="J19" s="14">
        <v>2</v>
      </c>
      <c r="K19" s="14">
        <v>25</v>
      </c>
      <c r="L19" s="15">
        <v>0</v>
      </c>
      <c r="M19" s="15">
        <v>2</v>
      </c>
    </row>
    <row r="20" spans="1:13" ht="22.5" customHeight="1">
      <c r="A20" s="17" t="s">
        <v>42</v>
      </c>
      <c r="B20" s="10" t="s">
        <v>43</v>
      </c>
      <c r="C20" s="10" t="s">
        <v>62</v>
      </c>
      <c r="D20" s="10" t="s">
        <v>68</v>
      </c>
      <c r="E20" s="10" t="s">
        <v>51</v>
      </c>
      <c r="F20" s="10"/>
      <c r="G20" s="10"/>
      <c r="H20" s="10"/>
      <c r="I20" s="10" t="s">
        <v>69</v>
      </c>
      <c r="J20" s="14">
        <v>1</v>
      </c>
      <c r="K20" s="14"/>
      <c r="L20" s="15">
        <v>0.5</v>
      </c>
      <c r="M20" s="15">
        <v>0.5</v>
      </c>
    </row>
    <row r="21" spans="1:13" ht="22.5" customHeight="1">
      <c r="A21" s="17" t="s">
        <v>42</v>
      </c>
      <c r="B21" s="10" t="s">
        <v>48</v>
      </c>
      <c r="C21" s="10" t="s">
        <v>70</v>
      </c>
      <c r="D21" s="10" t="s">
        <v>71</v>
      </c>
      <c r="E21" s="10" t="s">
        <v>51</v>
      </c>
      <c r="F21" s="10"/>
      <c r="G21" s="10"/>
      <c r="H21" s="10"/>
      <c r="I21" s="10" t="s">
        <v>72</v>
      </c>
      <c r="J21" s="8">
        <v>1.5</v>
      </c>
      <c r="K21" s="14"/>
      <c r="L21" s="15">
        <v>1</v>
      </c>
      <c r="M21" s="15">
        <v>0.5</v>
      </c>
    </row>
    <row r="22" spans="1:13" ht="22.5" customHeight="1">
      <c r="A22" s="17" t="s">
        <v>42</v>
      </c>
      <c r="B22" s="10" t="s">
        <v>48</v>
      </c>
      <c r="C22" s="10" t="s">
        <v>73</v>
      </c>
      <c r="D22" s="10" t="s">
        <v>74</v>
      </c>
      <c r="E22" s="10" t="s">
        <v>51</v>
      </c>
      <c r="F22" s="10"/>
      <c r="G22" s="10"/>
      <c r="H22" s="10"/>
      <c r="I22" s="10" t="s">
        <v>75</v>
      </c>
      <c r="J22" s="14">
        <v>3</v>
      </c>
      <c r="K22" s="14"/>
      <c r="L22" s="15">
        <v>1</v>
      </c>
      <c r="M22" s="15">
        <v>2</v>
      </c>
    </row>
    <row r="23" spans="1:13" ht="22.5" customHeight="1">
      <c r="A23" s="17" t="s">
        <v>42</v>
      </c>
      <c r="B23" s="10" t="s">
        <v>48</v>
      </c>
      <c r="C23" s="10" t="s">
        <v>76</v>
      </c>
      <c r="D23" s="10" t="s">
        <v>77</v>
      </c>
      <c r="E23" s="10" t="s">
        <v>46</v>
      </c>
      <c r="F23" s="10"/>
      <c r="G23" s="10"/>
      <c r="H23" s="10"/>
      <c r="I23" s="10" t="s">
        <v>78</v>
      </c>
      <c r="J23" s="14">
        <v>3</v>
      </c>
      <c r="K23" s="14"/>
      <c r="L23" s="15">
        <v>1</v>
      </c>
      <c r="M23" s="15">
        <v>2</v>
      </c>
    </row>
    <row r="24" spans="1:13" ht="22.5" customHeight="1">
      <c r="A24" s="17" t="s">
        <v>42</v>
      </c>
      <c r="B24" s="10"/>
      <c r="C24" s="10"/>
      <c r="D24" s="10"/>
      <c r="E24" s="10"/>
      <c r="F24" s="10"/>
      <c r="G24" s="10"/>
      <c r="H24" s="10"/>
      <c r="I24" s="10"/>
      <c r="J24" s="14">
        <f t="shared" ref="J24:J28" si="1">K24*3/60</f>
        <v>0</v>
      </c>
      <c r="K24" s="14"/>
      <c r="L24" s="15"/>
      <c r="M24" s="15"/>
    </row>
    <row r="25" spans="1:13" ht="22.5" customHeight="1">
      <c r="A25" s="17" t="s">
        <v>42</v>
      </c>
      <c r="B25" s="10"/>
      <c r="C25" s="10"/>
      <c r="D25" s="10"/>
      <c r="E25" s="10"/>
      <c r="F25" s="10"/>
      <c r="G25" s="10"/>
      <c r="H25" s="10"/>
      <c r="I25" s="10"/>
      <c r="J25" s="9">
        <f t="shared" si="1"/>
        <v>0</v>
      </c>
      <c r="K25" s="14"/>
      <c r="L25" s="15"/>
      <c r="M25" s="15"/>
    </row>
    <row r="26" spans="1:13" ht="22.5" customHeight="1">
      <c r="A26" s="17" t="s">
        <v>42</v>
      </c>
      <c r="B26" s="10"/>
      <c r="C26" s="10"/>
      <c r="D26" s="10"/>
      <c r="E26" s="10"/>
      <c r="F26" s="10"/>
      <c r="G26" s="10"/>
      <c r="H26" s="10"/>
      <c r="I26" s="10"/>
      <c r="J26" s="14">
        <f t="shared" si="1"/>
        <v>0</v>
      </c>
      <c r="K26" s="14"/>
      <c r="L26" s="15"/>
      <c r="M26" s="15"/>
    </row>
    <row r="27" spans="1:13" ht="22.5" customHeight="1">
      <c r="A27" s="17" t="s">
        <v>42</v>
      </c>
      <c r="B27" s="10"/>
      <c r="C27" s="10"/>
      <c r="D27" s="10"/>
      <c r="E27" s="10"/>
      <c r="F27" s="10"/>
      <c r="G27" s="10"/>
      <c r="H27" s="10"/>
      <c r="I27" s="10"/>
      <c r="J27" s="14">
        <f t="shared" si="1"/>
        <v>0</v>
      </c>
      <c r="K27" s="14"/>
      <c r="L27" s="15"/>
      <c r="M27" s="15"/>
    </row>
    <row r="28" spans="1:13" ht="22.5" customHeight="1">
      <c r="A28" s="17" t="s">
        <v>42</v>
      </c>
      <c r="B28" s="10"/>
      <c r="C28" s="10"/>
      <c r="D28" s="10"/>
      <c r="E28" s="10"/>
      <c r="F28" s="10"/>
      <c r="G28" s="10"/>
      <c r="H28" s="10"/>
      <c r="I28" s="10"/>
      <c r="J28" s="14">
        <f t="shared" si="1"/>
        <v>0</v>
      </c>
      <c r="K28" s="14"/>
      <c r="L28" s="15"/>
      <c r="M28" s="15"/>
    </row>
    <row r="29" spans="1:13" ht="22.5" customHeight="1">
      <c r="A29" s="21" t="s">
        <v>79</v>
      </c>
      <c r="B29" s="27"/>
      <c r="C29" s="27"/>
      <c r="D29" s="27"/>
      <c r="E29" s="27"/>
      <c r="F29" s="27"/>
      <c r="G29" s="27"/>
      <c r="H29" s="27"/>
      <c r="I29" s="27"/>
      <c r="J29" s="16">
        <f>SUM(J19:J28)</f>
        <v>10.5</v>
      </c>
      <c r="K29" s="22" t="s">
        <v>80</v>
      </c>
      <c r="L29" s="27"/>
      <c r="M29" s="27"/>
    </row>
    <row r="30" spans="1:13" ht="22.5" customHeight="1">
      <c r="A30" s="20" t="s">
        <v>81</v>
      </c>
      <c r="B30" s="27"/>
      <c r="C30" s="27"/>
      <c r="D30" s="27"/>
      <c r="E30" s="27"/>
      <c r="F30" s="27"/>
      <c r="G30" s="27"/>
      <c r="H30" s="27"/>
      <c r="I30" s="27"/>
      <c r="J30" s="27"/>
      <c r="K30" s="27"/>
      <c r="L30" s="27"/>
      <c r="M30" s="27"/>
    </row>
    <row r="31" spans="1:13" ht="22.5" customHeight="1">
      <c r="A31" s="17" t="s">
        <v>39</v>
      </c>
      <c r="B31" s="19" t="s">
        <v>82</v>
      </c>
      <c r="C31" s="27"/>
      <c r="D31" s="27"/>
      <c r="E31" s="27"/>
      <c r="F31" s="27"/>
      <c r="G31" s="27"/>
      <c r="H31" s="27"/>
      <c r="I31" s="27"/>
      <c r="J31" s="27"/>
      <c r="K31" s="27"/>
      <c r="L31" s="27"/>
      <c r="M31" s="27"/>
    </row>
    <row r="32" spans="1:13" ht="22.5" customHeight="1">
      <c r="A32" s="17" t="s">
        <v>10</v>
      </c>
      <c r="B32" s="7" t="s">
        <v>83</v>
      </c>
      <c r="C32" s="10"/>
      <c r="D32" s="10"/>
      <c r="E32" s="10"/>
      <c r="F32" s="10"/>
      <c r="G32" s="10"/>
      <c r="H32" s="10"/>
      <c r="I32" s="10"/>
      <c r="J32" s="10"/>
      <c r="K32" s="10"/>
      <c r="L32" s="10"/>
      <c r="M32" s="10"/>
    </row>
    <row r="33" spans="1:13" ht="22.5" customHeight="1">
      <c r="A33" s="17" t="s">
        <v>42</v>
      </c>
      <c r="B33" s="10" t="s">
        <v>64</v>
      </c>
      <c r="C33" s="10" t="s">
        <v>84</v>
      </c>
      <c r="D33" s="10" t="s">
        <v>85</v>
      </c>
      <c r="E33" s="10" t="s">
        <v>51</v>
      </c>
      <c r="F33" s="10"/>
      <c r="G33" s="10"/>
      <c r="H33" s="10"/>
      <c r="I33" s="10" t="s">
        <v>86</v>
      </c>
      <c r="J33" s="14">
        <v>1</v>
      </c>
      <c r="K33" s="14">
        <v>12</v>
      </c>
      <c r="L33" s="15">
        <v>0</v>
      </c>
      <c r="M33" s="15">
        <v>1</v>
      </c>
    </row>
    <row r="34" spans="1:13" ht="22.5" customHeight="1">
      <c r="A34" s="17" t="s">
        <v>42</v>
      </c>
      <c r="B34" s="10" t="s">
        <v>43</v>
      </c>
      <c r="C34" s="10" t="s">
        <v>87</v>
      </c>
      <c r="D34" s="10" t="s">
        <v>88</v>
      </c>
      <c r="E34" s="10" t="s">
        <v>51</v>
      </c>
      <c r="F34" s="10"/>
      <c r="G34" s="10"/>
      <c r="H34" s="10"/>
      <c r="I34" s="10" t="s">
        <v>89</v>
      </c>
      <c r="J34" s="14">
        <v>1.5</v>
      </c>
      <c r="K34" s="14"/>
      <c r="L34" s="15">
        <v>0</v>
      </c>
      <c r="M34" s="15">
        <v>1.5</v>
      </c>
    </row>
    <row r="35" spans="1:13" ht="26.1">
      <c r="A35" s="17" t="s">
        <v>42</v>
      </c>
      <c r="B35" s="10" t="s">
        <v>48</v>
      </c>
      <c r="C35" s="10" t="s">
        <v>90</v>
      </c>
      <c r="D35" s="10" t="s">
        <v>91</v>
      </c>
      <c r="E35" s="10" t="s">
        <v>51</v>
      </c>
      <c r="F35" s="10"/>
      <c r="G35" s="10"/>
      <c r="H35" s="10"/>
      <c r="I35" s="10" t="s">
        <v>92</v>
      </c>
      <c r="J35" s="14">
        <v>0.5</v>
      </c>
      <c r="K35" s="14"/>
      <c r="L35" s="15">
        <v>0</v>
      </c>
      <c r="M35" s="15">
        <v>0.5</v>
      </c>
    </row>
    <row r="36" spans="1:13" ht="26.1">
      <c r="A36" s="17" t="s">
        <v>42</v>
      </c>
      <c r="B36" s="10" t="s">
        <v>48</v>
      </c>
      <c r="C36" s="10" t="s">
        <v>93</v>
      </c>
      <c r="D36" s="18" t="s">
        <v>77</v>
      </c>
      <c r="E36" s="10" t="s">
        <v>46</v>
      </c>
      <c r="F36" s="10"/>
      <c r="G36" s="10"/>
      <c r="H36" s="10"/>
      <c r="I36" s="18" t="s">
        <v>78</v>
      </c>
      <c r="J36" s="14">
        <v>3</v>
      </c>
      <c r="K36" s="14"/>
      <c r="L36" s="15">
        <v>1</v>
      </c>
      <c r="M36" s="15">
        <v>2</v>
      </c>
    </row>
    <row r="37" spans="1:13" ht="22.5" customHeight="1">
      <c r="A37" s="17" t="s">
        <v>42</v>
      </c>
      <c r="B37" s="10"/>
      <c r="C37" s="10"/>
      <c r="D37" s="10"/>
      <c r="E37" s="10"/>
      <c r="F37" s="10"/>
      <c r="G37" s="10"/>
      <c r="H37" s="10"/>
      <c r="I37" s="10"/>
      <c r="J37" s="14">
        <f t="shared" ref="J37:J42" si="2">K37*3/60</f>
        <v>0</v>
      </c>
      <c r="K37" s="14"/>
      <c r="L37" s="15"/>
      <c r="M37" s="15"/>
    </row>
    <row r="38" spans="1:13" ht="22.5" customHeight="1">
      <c r="A38" s="17" t="s">
        <v>42</v>
      </c>
      <c r="B38" s="10"/>
      <c r="C38" s="10"/>
      <c r="D38" s="10"/>
      <c r="E38" s="10"/>
      <c r="F38" s="10"/>
      <c r="G38" s="10"/>
      <c r="H38" s="10"/>
      <c r="I38" s="10"/>
      <c r="J38" s="14">
        <f t="shared" si="2"/>
        <v>0</v>
      </c>
      <c r="K38" s="14"/>
      <c r="L38" s="15"/>
      <c r="M38" s="15"/>
    </row>
    <row r="39" spans="1:13" ht="22.5" customHeight="1">
      <c r="A39" s="17" t="s">
        <v>42</v>
      </c>
      <c r="B39" s="10"/>
      <c r="C39" s="10"/>
      <c r="D39" s="10"/>
      <c r="E39" s="10"/>
      <c r="F39" s="10"/>
      <c r="G39" s="10"/>
      <c r="H39" s="10"/>
      <c r="I39" s="10"/>
      <c r="J39" s="14">
        <f t="shared" si="2"/>
        <v>0</v>
      </c>
      <c r="K39" s="14"/>
      <c r="L39" s="15"/>
      <c r="M39" s="15"/>
    </row>
    <row r="40" spans="1:13" ht="22.5" customHeight="1">
      <c r="A40" s="17" t="s">
        <v>42</v>
      </c>
      <c r="B40" s="10"/>
      <c r="C40" s="10"/>
      <c r="D40" s="10"/>
      <c r="E40" s="10"/>
      <c r="F40" s="10"/>
      <c r="G40" s="10"/>
      <c r="H40" s="10"/>
      <c r="I40" s="10"/>
      <c r="J40" s="14">
        <f t="shared" si="2"/>
        <v>0</v>
      </c>
      <c r="K40" s="14"/>
      <c r="L40" s="15"/>
      <c r="M40" s="15"/>
    </row>
    <row r="41" spans="1:13" ht="22.5" customHeight="1">
      <c r="A41" s="17" t="s">
        <v>42</v>
      </c>
      <c r="B41" s="10"/>
      <c r="C41" s="10"/>
      <c r="D41" s="10"/>
      <c r="E41" s="10"/>
      <c r="F41" s="10"/>
      <c r="G41" s="10"/>
      <c r="H41" s="10"/>
      <c r="I41" s="10"/>
      <c r="J41" s="14">
        <f t="shared" si="2"/>
        <v>0</v>
      </c>
      <c r="K41" s="14"/>
      <c r="L41" s="15"/>
      <c r="M41" s="15"/>
    </row>
    <row r="42" spans="1:13" ht="22.5" customHeight="1">
      <c r="A42" s="17" t="s">
        <v>42</v>
      </c>
      <c r="B42" s="10"/>
      <c r="C42" s="10"/>
      <c r="D42" s="10"/>
      <c r="E42" s="10"/>
      <c r="F42" s="10"/>
      <c r="G42" s="10"/>
      <c r="H42" s="10"/>
      <c r="I42" s="10"/>
      <c r="J42" s="14">
        <f t="shared" si="2"/>
        <v>0</v>
      </c>
      <c r="K42" s="14"/>
      <c r="L42" s="15"/>
      <c r="M42" s="15"/>
    </row>
    <row r="43" spans="1:13" ht="22.5" customHeight="1">
      <c r="A43" s="21" t="s">
        <v>94</v>
      </c>
      <c r="B43" s="27"/>
      <c r="C43" s="27"/>
      <c r="D43" s="27"/>
      <c r="E43" s="27"/>
      <c r="F43" s="27"/>
      <c r="G43" s="27"/>
      <c r="H43" s="27"/>
      <c r="I43" s="27"/>
      <c r="J43" s="16">
        <f>SUM(J33:J42)</f>
        <v>6</v>
      </c>
      <c r="K43" s="22" t="s">
        <v>80</v>
      </c>
      <c r="L43" s="27"/>
      <c r="M43" s="27"/>
    </row>
    <row r="44" spans="1:13" ht="22.5" customHeight="1">
      <c r="A44" s="20" t="s">
        <v>95</v>
      </c>
      <c r="B44" s="27"/>
      <c r="C44" s="27"/>
      <c r="D44" s="27"/>
      <c r="E44" s="27"/>
      <c r="F44" s="27"/>
      <c r="G44" s="27"/>
      <c r="H44" s="27"/>
      <c r="I44" s="27"/>
      <c r="J44" s="27"/>
      <c r="K44" s="27"/>
      <c r="L44" s="27"/>
      <c r="M44" s="27"/>
    </row>
    <row r="45" spans="1:13" ht="22.5" customHeight="1">
      <c r="A45" s="17" t="s">
        <v>39</v>
      </c>
      <c r="B45" s="19" t="s">
        <v>96</v>
      </c>
      <c r="C45" s="27"/>
      <c r="D45" s="27"/>
      <c r="E45" s="27"/>
      <c r="F45" s="27"/>
      <c r="G45" s="27"/>
      <c r="H45" s="27"/>
      <c r="I45" s="27"/>
      <c r="J45" s="27"/>
      <c r="K45" s="27"/>
      <c r="L45" s="27"/>
      <c r="M45" s="27"/>
    </row>
    <row r="46" spans="1:13" ht="22.5" customHeight="1">
      <c r="A46" s="17" t="s">
        <v>10</v>
      </c>
      <c r="B46" s="7" t="s">
        <v>97</v>
      </c>
      <c r="C46" s="10"/>
      <c r="D46" s="10"/>
      <c r="E46" s="10"/>
      <c r="F46" s="10"/>
      <c r="G46" s="10"/>
      <c r="H46" s="10"/>
      <c r="I46" s="10"/>
      <c r="J46" s="10"/>
      <c r="K46" s="10"/>
      <c r="L46" s="10"/>
      <c r="M46" s="10"/>
    </row>
    <row r="47" spans="1:13" ht="22.5" customHeight="1">
      <c r="A47" s="17" t="s">
        <v>42</v>
      </c>
      <c r="B47" s="10" t="s">
        <v>64</v>
      </c>
      <c r="C47" s="10" t="s">
        <v>98</v>
      </c>
      <c r="D47" s="10"/>
      <c r="E47" s="10" t="s">
        <v>51</v>
      </c>
      <c r="F47" s="10"/>
      <c r="G47" s="10"/>
      <c r="H47" s="10"/>
      <c r="I47" s="10" t="s">
        <v>99</v>
      </c>
      <c r="J47" s="14">
        <v>2</v>
      </c>
      <c r="K47" s="14">
        <v>17</v>
      </c>
      <c r="L47" s="15"/>
      <c r="M47" s="15">
        <v>2</v>
      </c>
    </row>
    <row r="48" spans="1:13" ht="22.5" customHeight="1">
      <c r="A48" s="17" t="s">
        <v>42</v>
      </c>
      <c r="B48" s="10" t="s">
        <v>64</v>
      </c>
      <c r="C48" s="10" t="s">
        <v>100</v>
      </c>
      <c r="D48" s="10"/>
      <c r="E48" s="10" t="s">
        <v>51</v>
      </c>
      <c r="F48" s="10"/>
      <c r="G48" s="10"/>
      <c r="H48" s="10"/>
      <c r="I48" s="18" t="s">
        <v>99</v>
      </c>
      <c r="J48" s="14">
        <v>1.5</v>
      </c>
      <c r="K48" s="14">
        <v>16</v>
      </c>
      <c r="L48" s="15"/>
      <c r="M48" s="15">
        <v>1.5</v>
      </c>
    </row>
    <row r="49" spans="1:13" ht="22.5" customHeight="1">
      <c r="A49" s="17" t="s">
        <v>42</v>
      </c>
      <c r="B49" s="10" t="s">
        <v>43</v>
      </c>
      <c r="C49" s="10" t="s">
        <v>101</v>
      </c>
      <c r="D49" s="10" t="s">
        <v>102</v>
      </c>
      <c r="E49" s="10"/>
      <c r="F49" s="10"/>
      <c r="G49" s="10"/>
      <c r="H49" s="10"/>
      <c r="I49" s="10" t="s">
        <v>103</v>
      </c>
      <c r="J49" s="14">
        <v>1.5</v>
      </c>
      <c r="K49" s="14"/>
      <c r="L49" s="15"/>
      <c r="M49" s="15">
        <v>1.5</v>
      </c>
    </row>
    <row r="50" spans="1:13" ht="22.5" customHeight="1">
      <c r="A50" s="17" t="s">
        <v>42</v>
      </c>
      <c r="B50" s="10" t="s">
        <v>48</v>
      </c>
      <c r="C50" s="10" t="s">
        <v>104</v>
      </c>
      <c r="D50" s="10" t="s">
        <v>105</v>
      </c>
      <c r="E50" s="10" t="s">
        <v>51</v>
      </c>
      <c r="F50" s="10"/>
      <c r="G50" s="10"/>
      <c r="H50" s="10"/>
      <c r="I50" s="10" t="s">
        <v>106</v>
      </c>
      <c r="J50" s="14">
        <v>1.5</v>
      </c>
      <c r="K50" s="14"/>
      <c r="L50" s="15">
        <v>0.5</v>
      </c>
      <c r="M50" s="15">
        <v>1</v>
      </c>
    </row>
    <row r="51" spans="1:13" ht="22.5" customHeight="1">
      <c r="A51" s="17" t="s">
        <v>42</v>
      </c>
      <c r="B51" s="10" t="s">
        <v>48</v>
      </c>
      <c r="C51" s="10" t="s">
        <v>107</v>
      </c>
      <c r="D51" s="10" t="s">
        <v>108</v>
      </c>
      <c r="E51" s="10" t="s">
        <v>46</v>
      </c>
      <c r="F51" s="10"/>
      <c r="G51" s="10"/>
      <c r="H51" s="10"/>
      <c r="I51" s="10"/>
      <c r="J51" s="14">
        <v>1.5</v>
      </c>
      <c r="K51" s="14"/>
      <c r="L51" s="15">
        <v>0.5</v>
      </c>
      <c r="M51" s="15">
        <v>1</v>
      </c>
    </row>
    <row r="52" spans="1:13" ht="51.95">
      <c r="A52" s="17" t="s">
        <v>42</v>
      </c>
      <c r="B52" s="10" t="s">
        <v>48</v>
      </c>
      <c r="C52" s="10" t="s">
        <v>109</v>
      </c>
      <c r="D52" s="10" t="s">
        <v>110</v>
      </c>
      <c r="E52" s="10"/>
      <c r="F52" s="10"/>
      <c r="G52" s="10"/>
      <c r="H52" s="10"/>
      <c r="I52" s="10" t="s">
        <v>111</v>
      </c>
      <c r="J52" s="14">
        <v>8</v>
      </c>
      <c r="K52" s="14"/>
      <c r="L52" s="15"/>
      <c r="M52" s="15">
        <v>8</v>
      </c>
    </row>
    <row r="53" spans="1:13" ht="22.5" customHeight="1">
      <c r="A53" s="17" t="s">
        <v>42</v>
      </c>
      <c r="B53" s="10"/>
      <c r="C53" s="10"/>
      <c r="D53" s="10"/>
      <c r="E53" s="10"/>
      <c r="F53" s="10"/>
      <c r="G53" s="10"/>
      <c r="H53" s="10"/>
      <c r="I53" s="10"/>
      <c r="J53" s="14">
        <f t="shared" ref="J53:J56" si="3">K53*3/60</f>
        <v>0</v>
      </c>
      <c r="K53" s="14"/>
      <c r="L53" s="15"/>
      <c r="M53" s="15"/>
    </row>
    <row r="54" spans="1:13" ht="22.5" customHeight="1">
      <c r="A54" s="17" t="s">
        <v>42</v>
      </c>
      <c r="B54" s="10"/>
      <c r="C54" s="10"/>
      <c r="D54" s="10"/>
      <c r="E54" s="10"/>
      <c r="F54" s="10"/>
      <c r="G54" s="10"/>
      <c r="H54" s="10"/>
      <c r="I54" s="10"/>
      <c r="J54" s="14">
        <f t="shared" si="3"/>
        <v>0</v>
      </c>
      <c r="K54" s="14"/>
      <c r="L54" s="15"/>
      <c r="M54" s="15"/>
    </row>
    <row r="55" spans="1:13" ht="22.5" customHeight="1">
      <c r="A55" s="17" t="s">
        <v>42</v>
      </c>
      <c r="B55" s="10"/>
      <c r="C55" s="10"/>
      <c r="D55" s="10"/>
      <c r="E55" s="10"/>
      <c r="F55" s="10"/>
      <c r="G55" s="10"/>
      <c r="H55" s="10"/>
      <c r="I55" s="10"/>
      <c r="J55" s="14">
        <f t="shared" si="3"/>
        <v>0</v>
      </c>
      <c r="K55" s="14"/>
      <c r="L55" s="15"/>
      <c r="M55" s="15"/>
    </row>
    <row r="56" spans="1:13" ht="22.5" customHeight="1">
      <c r="A56" s="17" t="s">
        <v>42</v>
      </c>
      <c r="B56" s="10"/>
      <c r="C56" s="10"/>
      <c r="D56" s="10"/>
      <c r="E56" s="10"/>
      <c r="F56" s="10"/>
      <c r="G56" s="10"/>
      <c r="H56" s="10"/>
      <c r="I56" s="10"/>
      <c r="J56" s="14">
        <f t="shared" si="3"/>
        <v>0</v>
      </c>
      <c r="K56" s="14"/>
      <c r="L56" s="15"/>
      <c r="M56" s="15"/>
    </row>
    <row r="57" spans="1:13" ht="22.5" customHeight="1">
      <c r="A57" s="21" t="s">
        <v>112</v>
      </c>
      <c r="B57" s="27"/>
      <c r="C57" s="27"/>
      <c r="D57" s="27"/>
      <c r="E57" s="27"/>
      <c r="F57" s="27"/>
      <c r="G57" s="27"/>
      <c r="H57" s="27"/>
      <c r="I57" s="27"/>
      <c r="J57" s="16">
        <f>SUM(J47:J56)</f>
        <v>16</v>
      </c>
      <c r="K57" s="22" t="s">
        <v>80</v>
      </c>
      <c r="L57" s="27"/>
      <c r="M57" s="27"/>
    </row>
    <row r="58" spans="1:13" ht="22.5" customHeight="1">
      <c r="A58" s="20" t="s">
        <v>113</v>
      </c>
      <c r="B58" s="27"/>
      <c r="C58" s="27"/>
      <c r="D58" s="27"/>
      <c r="E58" s="27"/>
      <c r="F58" s="27"/>
      <c r="G58" s="27"/>
      <c r="H58" s="27"/>
      <c r="I58" s="27"/>
      <c r="J58" s="27"/>
      <c r="K58" s="27"/>
      <c r="L58" s="27"/>
      <c r="M58" s="27"/>
    </row>
    <row r="59" spans="1:13" ht="22.5" customHeight="1">
      <c r="A59" s="17" t="s">
        <v>39</v>
      </c>
      <c r="B59" s="19" t="s">
        <v>114</v>
      </c>
      <c r="C59" s="27"/>
      <c r="D59" s="27"/>
      <c r="E59" s="27"/>
      <c r="F59" s="27"/>
      <c r="G59" s="27"/>
      <c r="H59" s="27"/>
      <c r="I59" s="27"/>
      <c r="J59" s="27"/>
      <c r="K59" s="27"/>
      <c r="L59" s="27"/>
      <c r="M59" s="27"/>
    </row>
    <row r="60" spans="1:13" ht="22.5" customHeight="1">
      <c r="A60" s="17" t="s">
        <v>10</v>
      </c>
      <c r="B60" s="19" t="s">
        <v>115</v>
      </c>
      <c r="C60" s="27"/>
      <c r="D60" s="27"/>
      <c r="E60" s="27"/>
      <c r="F60" s="27"/>
      <c r="G60" s="27"/>
      <c r="H60" s="27"/>
      <c r="I60" s="27"/>
      <c r="J60" s="27"/>
      <c r="K60" s="27"/>
      <c r="L60" s="27"/>
      <c r="M60" s="27"/>
    </row>
    <row r="61" spans="1:13" ht="22.5" customHeight="1">
      <c r="A61" s="17" t="s">
        <v>42</v>
      </c>
      <c r="B61" s="10" t="s">
        <v>64</v>
      </c>
      <c r="C61" s="10" t="s">
        <v>116</v>
      </c>
      <c r="D61" s="10"/>
      <c r="E61" s="10" t="s">
        <v>51</v>
      </c>
      <c r="F61" s="10"/>
      <c r="G61" s="10"/>
      <c r="H61" s="10"/>
      <c r="I61" s="10"/>
      <c r="J61" s="14">
        <v>1.6</v>
      </c>
      <c r="K61" s="14">
        <v>19</v>
      </c>
      <c r="L61" s="15">
        <v>0</v>
      </c>
      <c r="M61" s="15">
        <v>1.6</v>
      </c>
    </row>
    <row r="62" spans="1:13" ht="22.5" customHeight="1">
      <c r="A62" s="17" t="s">
        <v>42</v>
      </c>
      <c r="B62" s="10" t="s">
        <v>43</v>
      </c>
      <c r="C62" s="10" t="s">
        <v>117</v>
      </c>
      <c r="D62" s="10" t="s">
        <v>118</v>
      </c>
      <c r="E62" s="10" t="s">
        <v>51</v>
      </c>
      <c r="F62" s="10"/>
      <c r="G62" s="10"/>
      <c r="H62" s="10"/>
      <c r="I62" s="10" t="s">
        <v>119</v>
      </c>
      <c r="J62" s="14">
        <v>1</v>
      </c>
      <c r="K62" s="14"/>
      <c r="L62" s="15">
        <v>0.5</v>
      </c>
      <c r="M62" s="15">
        <v>0.5</v>
      </c>
    </row>
    <row r="63" spans="1:13" ht="22.5" customHeight="1">
      <c r="A63" s="17" t="s">
        <v>42</v>
      </c>
      <c r="B63" s="10" t="s">
        <v>48</v>
      </c>
      <c r="C63" s="10" t="s">
        <v>120</v>
      </c>
      <c r="D63" s="10" t="s">
        <v>121</v>
      </c>
      <c r="E63" s="10" t="s">
        <v>46</v>
      </c>
      <c r="F63" s="10"/>
      <c r="G63" s="10"/>
      <c r="H63" s="10"/>
      <c r="I63" s="10" t="s">
        <v>122</v>
      </c>
      <c r="J63" s="14">
        <v>1</v>
      </c>
      <c r="K63" s="14"/>
      <c r="L63" s="15">
        <v>0</v>
      </c>
      <c r="M63" s="15">
        <v>1</v>
      </c>
    </row>
    <row r="64" spans="1:13" ht="22.5" customHeight="1">
      <c r="A64" s="17" t="s">
        <v>42</v>
      </c>
      <c r="B64" s="10" t="s">
        <v>48</v>
      </c>
      <c r="C64" s="10" t="s">
        <v>123</v>
      </c>
      <c r="D64" s="10" t="s">
        <v>124</v>
      </c>
      <c r="E64" s="10" t="s">
        <v>46</v>
      </c>
      <c r="F64" s="10"/>
      <c r="G64" s="10"/>
      <c r="H64" s="10"/>
      <c r="I64" s="10" t="s">
        <v>125</v>
      </c>
      <c r="J64" s="14">
        <v>1.5</v>
      </c>
      <c r="K64" s="14"/>
      <c r="L64" s="15">
        <v>0</v>
      </c>
      <c r="M64" s="15">
        <v>1.5</v>
      </c>
    </row>
    <row r="65" spans="1:13" ht="22.5" customHeight="1">
      <c r="A65" s="17" t="s">
        <v>42</v>
      </c>
      <c r="B65" s="10"/>
      <c r="C65" s="10" t="s">
        <v>126</v>
      </c>
      <c r="D65" s="10" t="s">
        <v>127</v>
      </c>
      <c r="E65" s="10" t="s">
        <v>46</v>
      </c>
      <c r="F65" s="10"/>
      <c r="G65" s="10"/>
      <c r="H65" s="10"/>
      <c r="I65" s="10"/>
      <c r="J65" s="14">
        <v>1</v>
      </c>
      <c r="K65" s="14"/>
      <c r="L65" s="15">
        <v>0.5</v>
      </c>
      <c r="M65" s="15">
        <v>0.5</v>
      </c>
    </row>
    <row r="66" spans="1:13" ht="22.5" customHeight="1">
      <c r="A66" s="17" t="s">
        <v>42</v>
      </c>
      <c r="B66" s="10"/>
      <c r="C66" s="10"/>
      <c r="D66" s="10"/>
      <c r="E66" s="10"/>
      <c r="F66" s="10"/>
      <c r="G66" s="10"/>
      <c r="H66" s="10"/>
      <c r="I66" s="10"/>
      <c r="J66" s="14">
        <f t="shared" ref="J66:J70" si="4">K66*3/60</f>
        <v>0</v>
      </c>
      <c r="K66" s="14"/>
      <c r="L66" s="15"/>
      <c r="M66" s="15"/>
    </row>
    <row r="67" spans="1:13" ht="22.5" customHeight="1">
      <c r="A67" s="17" t="s">
        <v>42</v>
      </c>
      <c r="B67" s="10"/>
      <c r="C67" s="10"/>
      <c r="D67" s="10"/>
      <c r="E67" s="10"/>
      <c r="F67" s="10"/>
      <c r="G67" s="10"/>
      <c r="H67" s="10"/>
      <c r="I67" s="10"/>
      <c r="J67" s="14">
        <f t="shared" si="4"/>
        <v>0</v>
      </c>
      <c r="K67" s="14"/>
      <c r="L67" s="15"/>
      <c r="M67" s="15"/>
    </row>
    <row r="68" spans="1:13" ht="22.5" customHeight="1">
      <c r="A68" s="17" t="s">
        <v>42</v>
      </c>
      <c r="B68" s="10"/>
      <c r="C68" s="10"/>
      <c r="D68" s="10"/>
      <c r="E68" s="10"/>
      <c r="F68" s="10"/>
      <c r="G68" s="10"/>
      <c r="H68" s="10"/>
      <c r="I68" s="10"/>
      <c r="J68" s="14">
        <f t="shared" si="4"/>
        <v>0</v>
      </c>
      <c r="K68" s="14"/>
      <c r="L68" s="15"/>
      <c r="M68" s="15"/>
    </row>
    <row r="69" spans="1:13" ht="22.5" customHeight="1">
      <c r="A69" s="17" t="s">
        <v>42</v>
      </c>
      <c r="B69" s="10"/>
      <c r="C69" s="10"/>
      <c r="D69" s="10"/>
      <c r="E69" s="10"/>
      <c r="F69" s="10"/>
      <c r="G69" s="10"/>
      <c r="H69" s="10"/>
      <c r="I69" s="10"/>
      <c r="J69" s="14">
        <f t="shared" si="4"/>
        <v>0</v>
      </c>
      <c r="K69" s="14"/>
      <c r="L69" s="15"/>
      <c r="M69" s="15"/>
    </row>
    <row r="70" spans="1:13" ht="22.5" customHeight="1">
      <c r="A70" s="17" t="s">
        <v>42</v>
      </c>
      <c r="B70" s="10"/>
      <c r="C70" s="10"/>
      <c r="D70" s="10"/>
      <c r="E70" s="10"/>
      <c r="F70" s="10"/>
      <c r="G70" s="10"/>
      <c r="H70" s="10"/>
      <c r="I70" s="10"/>
      <c r="J70" s="14">
        <f t="shared" si="4"/>
        <v>0</v>
      </c>
      <c r="K70" s="14"/>
      <c r="L70" s="15"/>
      <c r="M70" s="15"/>
    </row>
    <row r="71" spans="1:13" ht="22.5" customHeight="1">
      <c r="A71" s="21" t="s">
        <v>128</v>
      </c>
      <c r="B71" s="27"/>
      <c r="C71" s="27"/>
      <c r="D71" s="27"/>
      <c r="E71" s="27"/>
      <c r="F71" s="27"/>
      <c r="G71" s="27"/>
      <c r="H71" s="27"/>
      <c r="I71" s="27"/>
      <c r="J71" s="16">
        <f>SUM(J61:J70)</f>
        <v>6.1</v>
      </c>
      <c r="K71" s="22" t="s">
        <v>60</v>
      </c>
      <c r="L71" s="27"/>
      <c r="M71" s="27"/>
    </row>
    <row r="72" spans="1:13" ht="22.5" customHeight="1">
      <c r="A72" s="20" t="s">
        <v>129</v>
      </c>
      <c r="B72" s="27"/>
      <c r="C72" s="27"/>
      <c r="D72" s="27"/>
      <c r="E72" s="27"/>
      <c r="F72" s="27"/>
      <c r="G72" s="27"/>
      <c r="H72" s="27"/>
      <c r="I72" s="27"/>
      <c r="J72" s="27"/>
      <c r="K72" s="27"/>
      <c r="L72" s="27"/>
      <c r="M72" s="27"/>
    </row>
    <row r="73" spans="1:13" ht="22.5" customHeight="1">
      <c r="A73" s="17" t="s">
        <v>39</v>
      </c>
      <c r="B73" s="19" t="s">
        <v>130</v>
      </c>
      <c r="C73" s="27"/>
      <c r="D73" s="27"/>
      <c r="E73" s="27"/>
      <c r="F73" s="27"/>
      <c r="G73" s="27"/>
      <c r="H73" s="27"/>
      <c r="I73" s="27"/>
      <c r="J73" s="27"/>
      <c r="K73" s="27"/>
      <c r="L73" s="27"/>
      <c r="M73" s="27"/>
    </row>
    <row r="74" spans="1:13" ht="22.5" customHeight="1">
      <c r="A74" s="17" t="s">
        <v>10</v>
      </c>
      <c r="B74" s="19"/>
      <c r="C74" s="27"/>
      <c r="D74" s="27"/>
      <c r="E74" s="27"/>
      <c r="F74" s="27"/>
      <c r="G74" s="27"/>
      <c r="H74" s="27"/>
      <c r="I74" s="27"/>
      <c r="J74" s="27"/>
      <c r="K74" s="27"/>
      <c r="L74" s="27"/>
      <c r="M74" s="27"/>
    </row>
    <row r="75" spans="1:13" ht="22.5" customHeight="1">
      <c r="A75" s="17" t="s">
        <v>42</v>
      </c>
      <c r="B75" s="10" t="s">
        <v>64</v>
      </c>
      <c r="C75" s="10" t="s">
        <v>131</v>
      </c>
      <c r="D75" s="10"/>
      <c r="E75" s="10" t="s">
        <v>51</v>
      </c>
      <c r="F75" s="10"/>
      <c r="G75" s="10"/>
      <c r="H75" s="10"/>
      <c r="I75" s="10"/>
      <c r="J75" s="14">
        <v>0.5</v>
      </c>
      <c r="K75" s="14">
        <v>2</v>
      </c>
      <c r="L75" s="15"/>
      <c r="M75" s="15">
        <v>0.5</v>
      </c>
    </row>
    <row r="76" spans="1:13" ht="22.5" customHeight="1">
      <c r="A76" s="17" t="s">
        <v>42</v>
      </c>
      <c r="B76" s="10" t="s">
        <v>64</v>
      </c>
      <c r="C76" s="10" t="s">
        <v>132</v>
      </c>
      <c r="D76" s="10"/>
      <c r="E76" s="10" t="s">
        <v>51</v>
      </c>
      <c r="F76" s="10"/>
      <c r="G76" s="10"/>
      <c r="H76" s="10"/>
      <c r="I76" s="10"/>
      <c r="J76" s="14">
        <v>1</v>
      </c>
      <c r="K76" s="14">
        <v>11</v>
      </c>
      <c r="L76" s="15"/>
      <c r="M76" s="15">
        <v>1</v>
      </c>
    </row>
    <row r="77" spans="1:13" ht="22.5" customHeight="1">
      <c r="A77" s="17" t="s">
        <v>42</v>
      </c>
      <c r="B77" s="10" t="s">
        <v>48</v>
      </c>
      <c r="C77" s="10" t="s">
        <v>133</v>
      </c>
      <c r="D77" s="10" t="s">
        <v>134</v>
      </c>
      <c r="E77" s="10" t="s">
        <v>51</v>
      </c>
      <c r="F77" s="10"/>
      <c r="G77" s="10"/>
      <c r="H77" s="10"/>
      <c r="I77" s="10"/>
      <c r="J77" s="14">
        <v>0.5</v>
      </c>
      <c r="K77" s="14"/>
      <c r="L77" s="15"/>
      <c r="M77" s="15">
        <v>0.5</v>
      </c>
    </row>
    <row r="78" spans="1:13" ht="22.5" customHeight="1">
      <c r="A78" s="17" t="s">
        <v>42</v>
      </c>
      <c r="B78" s="10" t="s">
        <v>48</v>
      </c>
      <c r="C78" s="10" t="s">
        <v>135</v>
      </c>
      <c r="D78" s="10" t="s">
        <v>136</v>
      </c>
      <c r="E78" s="10" t="s">
        <v>46</v>
      </c>
      <c r="F78" s="10"/>
      <c r="G78" s="10"/>
      <c r="H78" s="10"/>
      <c r="I78" s="10" t="s">
        <v>137</v>
      </c>
      <c r="J78" s="14">
        <v>10</v>
      </c>
      <c r="K78" s="14"/>
      <c r="L78" s="15">
        <v>5</v>
      </c>
      <c r="M78" s="15">
        <v>5</v>
      </c>
    </row>
    <row r="79" spans="1:13" ht="22.5" customHeight="1">
      <c r="A79" s="17" t="s">
        <v>42</v>
      </c>
      <c r="B79" s="10"/>
      <c r="C79" s="10"/>
      <c r="D79" s="10"/>
      <c r="E79" s="10"/>
      <c r="F79" s="10"/>
      <c r="G79" s="10"/>
      <c r="H79" s="10"/>
      <c r="I79" s="10"/>
      <c r="J79" s="14">
        <f t="shared" ref="J79:J84" si="5">K79*3/60</f>
        <v>0</v>
      </c>
      <c r="K79" s="14"/>
      <c r="L79" s="15"/>
      <c r="M79" s="15"/>
    </row>
    <row r="80" spans="1:13" ht="22.5" customHeight="1">
      <c r="A80" s="17" t="s">
        <v>42</v>
      </c>
      <c r="B80" s="10"/>
      <c r="C80" s="10"/>
      <c r="D80" s="10"/>
      <c r="E80" s="10"/>
      <c r="F80" s="10"/>
      <c r="G80" s="10"/>
      <c r="H80" s="10"/>
      <c r="I80" s="10"/>
      <c r="J80" s="14">
        <f t="shared" si="5"/>
        <v>0</v>
      </c>
      <c r="K80" s="14"/>
      <c r="L80" s="15"/>
      <c r="M80" s="15"/>
    </row>
    <row r="81" spans="1:13" ht="22.5" customHeight="1">
      <c r="A81" s="17" t="s">
        <v>42</v>
      </c>
      <c r="B81" s="10"/>
      <c r="C81" s="10"/>
      <c r="D81" s="10"/>
      <c r="E81" s="10"/>
      <c r="F81" s="10"/>
      <c r="G81" s="10"/>
      <c r="H81" s="10"/>
      <c r="I81" s="10"/>
      <c r="J81" s="14">
        <f t="shared" si="5"/>
        <v>0</v>
      </c>
      <c r="K81" s="14"/>
      <c r="L81" s="15"/>
      <c r="M81" s="15"/>
    </row>
    <row r="82" spans="1:13" ht="22.5" customHeight="1">
      <c r="A82" s="17" t="s">
        <v>42</v>
      </c>
      <c r="B82" s="10"/>
      <c r="C82" s="10"/>
      <c r="D82" s="10"/>
      <c r="E82" s="10"/>
      <c r="F82" s="10"/>
      <c r="G82" s="10"/>
      <c r="H82" s="10"/>
      <c r="I82" s="10"/>
      <c r="J82" s="14">
        <f t="shared" si="5"/>
        <v>0</v>
      </c>
      <c r="K82" s="14"/>
      <c r="L82" s="15"/>
      <c r="M82" s="15"/>
    </row>
    <row r="83" spans="1:13" ht="22.5" customHeight="1">
      <c r="A83" s="17" t="s">
        <v>42</v>
      </c>
      <c r="B83" s="10"/>
      <c r="C83" s="10"/>
      <c r="D83" s="10"/>
      <c r="E83" s="10"/>
      <c r="F83" s="10"/>
      <c r="G83" s="10"/>
      <c r="H83" s="10"/>
      <c r="I83" s="10"/>
      <c r="J83" s="14">
        <f t="shared" si="5"/>
        <v>0</v>
      </c>
      <c r="K83" s="14"/>
      <c r="L83" s="15"/>
      <c r="M83" s="15"/>
    </row>
    <row r="84" spans="1:13" ht="22.5" customHeight="1">
      <c r="A84" s="17" t="s">
        <v>42</v>
      </c>
      <c r="B84" s="10"/>
      <c r="C84" s="10"/>
      <c r="D84" s="10"/>
      <c r="E84" s="10"/>
      <c r="F84" s="10"/>
      <c r="G84" s="10"/>
      <c r="H84" s="10"/>
      <c r="I84" s="10"/>
      <c r="J84" s="14">
        <f t="shared" si="5"/>
        <v>0</v>
      </c>
      <c r="K84" s="14"/>
      <c r="L84" s="15"/>
      <c r="M84" s="15"/>
    </row>
    <row r="85" spans="1:13" ht="22.5" customHeight="1">
      <c r="A85" s="21" t="s">
        <v>138</v>
      </c>
      <c r="B85" s="27"/>
      <c r="C85" s="27"/>
      <c r="D85" s="27"/>
      <c r="E85" s="27"/>
      <c r="F85" s="27"/>
      <c r="G85" s="27"/>
      <c r="H85" s="27"/>
      <c r="I85" s="27"/>
      <c r="J85" s="16">
        <f>SUM(J75:J84)</f>
        <v>12</v>
      </c>
      <c r="K85" s="22" t="s">
        <v>80</v>
      </c>
      <c r="L85" s="27"/>
      <c r="M85" s="27"/>
    </row>
    <row r="86" spans="1:13" ht="22.5" customHeight="1">
      <c r="A86" s="23"/>
      <c r="B86" s="27"/>
      <c r="C86" s="27"/>
      <c r="D86" s="27"/>
      <c r="E86" s="27"/>
      <c r="F86" s="27"/>
      <c r="G86" s="27"/>
      <c r="H86" s="27"/>
      <c r="I86" s="27"/>
      <c r="J86" s="27"/>
      <c r="K86" s="27"/>
      <c r="L86" s="27"/>
      <c r="M86" s="27"/>
    </row>
    <row r="87" spans="1:13" ht="22.5" customHeight="1">
      <c r="A87" s="21" t="s">
        <v>139</v>
      </c>
      <c r="B87" s="27"/>
      <c r="C87" s="27"/>
      <c r="D87" s="27"/>
      <c r="E87" s="27"/>
      <c r="F87" s="27"/>
      <c r="G87" s="27"/>
      <c r="H87" s="27"/>
      <c r="I87" s="27"/>
      <c r="J87" s="16">
        <f>SUM(J15,J29,J43,J57,J71,J85)</f>
        <v>59.1</v>
      </c>
      <c r="K87" s="22" t="s">
        <v>140</v>
      </c>
      <c r="L87" s="27"/>
      <c r="M87" s="27"/>
    </row>
  </sheetData>
  <mergeCells count="30">
    <mergeCell ref="A2:M2"/>
    <mergeCell ref="B3:M3"/>
    <mergeCell ref="B4:K4"/>
    <mergeCell ref="A29:I29"/>
    <mergeCell ref="B17:M17"/>
    <mergeCell ref="A15:I15"/>
    <mergeCell ref="K15:M15"/>
    <mergeCell ref="A16:M16"/>
    <mergeCell ref="K29:M29"/>
    <mergeCell ref="K87:M87"/>
    <mergeCell ref="A87:I87"/>
    <mergeCell ref="A72:M72"/>
    <mergeCell ref="B60:M60"/>
    <mergeCell ref="B73:M73"/>
    <mergeCell ref="B74:M74"/>
    <mergeCell ref="A85:I85"/>
    <mergeCell ref="A86:M86"/>
    <mergeCell ref="K85:M85"/>
    <mergeCell ref="A71:I71"/>
    <mergeCell ref="K71:M71"/>
    <mergeCell ref="B31:M31"/>
    <mergeCell ref="A30:M30"/>
    <mergeCell ref="A43:I43"/>
    <mergeCell ref="K43:M43"/>
    <mergeCell ref="B59:M59"/>
    <mergeCell ref="A57:I57"/>
    <mergeCell ref="K57:M57"/>
    <mergeCell ref="A58:M58"/>
    <mergeCell ref="B45:M45"/>
    <mergeCell ref="A44:M44"/>
  </mergeCells>
  <conditionalFormatting sqref="J15">
    <cfRule type="cellIs" dxfId="32" priority="1" operator="lessThanOrEqual">
      <formula>12.99</formula>
    </cfRule>
  </conditionalFormatting>
  <conditionalFormatting sqref="J15">
    <cfRule type="cellIs" dxfId="31" priority="2" operator="between">
      <formula>13</formula>
      <formula>18.99</formula>
    </cfRule>
  </conditionalFormatting>
  <conditionalFormatting sqref="J15">
    <cfRule type="cellIs" dxfId="30" priority="3" operator="greaterThanOrEqual">
      <formula>19</formula>
    </cfRule>
  </conditionalFormatting>
  <conditionalFormatting sqref="J87">
    <cfRule type="cellIs" dxfId="29" priority="4" operator="lessThanOrEqual">
      <formula>69.99</formula>
    </cfRule>
  </conditionalFormatting>
  <conditionalFormatting sqref="J87">
    <cfRule type="cellIs" dxfId="28" priority="5" operator="between">
      <formula>70</formula>
      <formula>99.99</formula>
    </cfRule>
  </conditionalFormatting>
  <conditionalFormatting sqref="J87">
    <cfRule type="cellIs" dxfId="27" priority="6" operator="greaterThanOrEqual">
      <formula>100</formula>
    </cfRule>
  </conditionalFormatting>
  <conditionalFormatting sqref="J29">
    <cfRule type="cellIs" dxfId="26" priority="7" operator="lessThanOrEqual">
      <formula>12.99</formula>
    </cfRule>
  </conditionalFormatting>
  <conditionalFormatting sqref="J29">
    <cfRule type="cellIs" dxfId="25" priority="8" operator="between">
      <formula>13</formula>
      <formula>18.99</formula>
    </cfRule>
  </conditionalFormatting>
  <conditionalFormatting sqref="J29">
    <cfRule type="cellIs" dxfId="24" priority="9" operator="greaterThanOrEqual">
      <formula>19</formula>
    </cfRule>
  </conditionalFormatting>
  <conditionalFormatting sqref="J43">
    <cfRule type="cellIs" dxfId="23" priority="10" operator="lessThanOrEqual">
      <formula>12.99</formula>
    </cfRule>
  </conditionalFormatting>
  <conditionalFormatting sqref="J43">
    <cfRule type="cellIs" dxfId="22" priority="11" operator="between">
      <formula>13</formula>
      <formula>18.99</formula>
    </cfRule>
  </conditionalFormatting>
  <conditionalFormatting sqref="J43">
    <cfRule type="cellIs" dxfId="21" priority="12" operator="greaterThanOrEqual">
      <formula>19</formula>
    </cfRule>
  </conditionalFormatting>
  <conditionalFormatting sqref="J57">
    <cfRule type="cellIs" dxfId="20" priority="13" operator="lessThanOrEqual">
      <formula>12.99</formula>
    </cfRule>
  </conditionalFormatting>
  <conditionalFormatting sqref="J57">
    <cfRule type="cellIs" dxfId="19" priority="14" operator="between">
      <formula>13</formula>
      <formula>18.99</formula>
    </cfRule>
  </conditionalFormatting>
  <conditionalFormatting sqref="J57">
    <cfRule type="cellIs" dxfId="18" priority="15" operator="greaterThanOrEqual">
      <formula>19</formula>
    </cfRule>
  </conditionalFormatting>
  <conditionalFormatting sqref="J71">
    <cfRule type="cellIs" dxfId="17" priority="16" operator="lessThanOrEqual">
      <formula>12.99</formula>
    </cfRule>
  </conditionalFormatting>
  <conditionalFormatting sqref="J71">
    <cfRule type="cellIs" dxfId="16" priority="17" operator="between">
      <formula>13</formula>
      <formula>18.99</formula>
    </cfRule>
  </conditionalFormatting>
  <conditionalFormatting sqref="J71">
    <cfRule type="cellIs" dxfId="15" priority="18" operator="greaterThanOrEqual">
      <formula>19</formula>
    </cfRule>
  </conditionalFormatting>
  <conditionalFormatting sqref="J85">
    <cfRule type="cellIs" dxfId="14" priority="19" operator="lessThanOrEqual">
      <formula>12.99</formula>
    </cfRule>
  </conditionalFormatting>
  <conditionalFormatting sqref="J85">
    <cfRule type="cellIs" dxfId="13" priority="20" operator="between">
      <formula>13</formula>
      <formula>18.99</formula>
    </cfRule>
  </conditionalFormatting>
  <conditionalFormatting sqref="J85">
    <cfRule type="cellIs" dxfId="12" priority="21" operator="greaterThanOrEqual">
      <formula>19</formula>
    </cfRule>
  </conditionalFormatting>
  <dataValidations count="3">
    <dataValidation type="list" allowBlank="1" showErrorMessage="1" sqref="E5:E14 E19:E28 E33:E42 E47:E56 E61:E70 E75:E84" xr:uid="{00000000-0002-0000-0100-000000000000}">
      <formula1>"Yes,No"</formula1>
    </dataValidation>
    <dataValidation type="list" allowBlank="1" showErrorMessage="1" sqref="B5:B14 B19:B28 B33:B42 B47:B56 B61:B70 B75:B84" xr:uid="{00000000-0002-0000-0100-000001000000}">
      <formula1>"Reading,Viewing,Listening,Discussion,Assignment,Test/Quiz"</formula1>
    </dataValidation>
    <dataValidation type="list" allowBlank="1" sqref="F5:H14 F19:H28 F33:H42 F47:H56 F61:H70 F75:H84" xr:uid="{00000000-0002-0000-0100-000002000000}">
      <formula1>"SLO1,SLO2,SLO3,SLO4,SLO5,SLO6,If higher manually enter SLO number (ex. SLO7)"</formula1>
    </dataValidation>
  </dataValidations>
  <pageMargins left="0.75" right="0.75" top="1" bottom="1" header="0.5" footer="0.5"/>
  <drawing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
  <sheetViews>
    <sheetView workbookViewId="0">
      <pane ySplit="1" topLeftCell="A2" activePane="bottomLeft" state="frozen"/>
      <selection pane="bottomLeft" activeCell="J2" sqref="J2"/>
    </sheetView>
  </sheetViews>
  <sheetFormatPr defaultColWidth="14.42578125" defaultRowHeight="15.75" customHeight="1"/>
  <cols>
    <col min="1" max="1" width="7.28515625" customWidth="1"/>
    <col min="2" max="6" width="11.42578125" customWidth="1"/>
    <col min="8" max="8" width="3.7109375" customWidth="1"/>
    <col min="9" max="10" width="19.42578125" customWidth="1"/>
  </cols>
  <sheetData>
    <row r="1" spans="1:10" ht="22.5" customHeight="1">
      <c r="A1" s="1" t="s">
        <v>141</v>
      </c>
      <c r="B1" s="1" t="s">
        <v>142</v>
      </c>
      <c r="C1" s="1" t="s">
        <v>143</v>
      </c>
      <c r="D1" s="1" t="s">
        <v>144</v>
      </c>
      <c r="E1" s="1" t="s">
        <v>145</v>
      </c>
      <c r="F1" s="1" t="s">
        <v>146</v>
      </c>
      <c r="G1" s="1" t="s">
        <v>147</v>
      </c>
      <c r="H1" s="1"/>
      <c r="I1" s="1" t="s">
        <v>148</v>
      </c>
      <c r="J1" s="1" t="s">
        <v>149</v>
      </c>
    </row>
    <row r="2" spans="1:10" ht="22.5" customHeight="1">
      <c r="A2" s="2">
        <v>1</v>
      </c>
      <c r="B2" s="4">
        <f>SUM(Content!L5:L14)</f>
        <v>1</v>
      </c>
      <c r="C2" s="2">
        <v>7.5</v>
      </c>
      <c r="D2" s="4">
        <f>SUM(Content!M5:M14)</f>
        <v>7.5</v>
      </c>
      <c r="E2" s="2">
        <v>15</v>
      </c>
      <c r="F2" s="4">
        <f t="shared" ref="F2:F7" si="0">SUM(B2,D2)</f>
        <v>8.5</v>
      </c>
      <c r="G2" s="2">
        <v>22.5</v>
      </c>
      <c r="H2" s="26"/>
      <c r="I2" s="4">
        <v>59.1</v>
      </c>
      <c r="J2" s="2">
        <v>135</v>
      </c>
    </row>
    <row r="3" spans="1:10" ht="22.5" customHeight="1">
      <c r="A3" s="2">
        <v>2</v>
      </c>
      <c r="B3" s="4">
        <v>3.5</v>
      </c>
      <c r="C3" s="2">
        <v>7.5</v>
      </c>
      <c r="D3" s="4">
        <f>SUM(Content!M19:M28)</f>
        <v>7</v>
      </c>
      <c r="E3" s="2">
        <v>15</v>
      </c>
      <c r="F3" s="4">
        <f t="shared" si="0"/>
        <v>10.5</v>
      </c>
      <c r="G3" s="2">
        <v>22.5</v>
      </c>
      <c r="H3" s="27"/>
      <c r="I3" s="25"/>
      <c r="J3" s="27"/>
    </row>
    <row r="4" spans="1:10" ht="22.5" customHeight="1">
      <c r="A4" s="2">
        <v>3</v>
      </c>
      <c r="B4" s="4">
        <f>SUM(Content!L7:L16)</f>
        <v>1</v>
      </c>
      <c r="C4" s="2">
        <v>7.5</v>
      </c>
      <c r="D4" s="4">
        <f>SUM(Content!M33:M42)</f>
        <v>5</v>
      </c>
      <c r="E4" s="2">
        <v>15</v>
      </c>
      <c r="F4" s="4">
        <f t="shared" si="0"/>
        <v>6</v>
      </c>
      <c r="G4" s="2">
        <v>22.5</v>
      </c>
      <c r="H4" s="27"/>
      <c r="I4" s="27"/>
      <c r="J4" s="27"/>
    </row>
    <row r="5" spans="1:10" ht="22.5" customHeight="1">
      <c r="A5" s="2">
        <v>4</v>
      </c>
      <c r="B5" s="4">
        <f>SUM(Content!L8:L17)</f>
        <v>1</v>
      </c>
      <c r="C5" s="2">
        <v>7.5</v>
      </c>
      <c r="D5" s="4">
        <f>SUM(Content!M47:M56)</f>
        <v>15</v>
      </c>
      <c r="E5" s="2">
        <v>15</v>
      </c>
      <c r="F5" s="4">
        <f t="shared" si="0"/>
        <v>16</v>
      </c>
      <c r="G5" s="2">
        <v>22.5</v>
      </c>
      <c r="H5" s="27"/>
      <c r="I5" s="27"/>
      <c r="J5" s="27"/>
    </row>
    <row r="6" spans="1:10" ht="22.5" customHeight="1">
      <c r="A6" s="2">
        <v>5</v>
      </c>
      <c r="B6" s="4">
        <v>1</v>
      </c>
      <c r="C6" s="2">
        <v>7.5</v>
      </c>
      <c r="D6" s="4">
        <f>SUM(Content!M61:M70)</f>
        <v>5.0999999999999996</v>
      </c>
      <c r="E6" s="2">
        <v>15</v>
      </c>
      <c r="F6" s="4">
        <f t="shared" si="0"/>
        <v>6.1</v>
      </c>
      <c r="G6" s="2">
        <v>22.5</v>
      </c>
      <c r="H6" s="27"/>
      <c r="I6" s="27"/>
      <c r="J6" s="27"/>
    </row>
    <row r="7" spans="1:10" ht="22.5" customHeight="1">
      <c r="A7" s="2">
        <v>6</v>
      </c>
      <c r="B7" s="4">
        <v>5</v>
      </c>
      <c r="C7" s="2">
        <v>7.5</v>
      </c>
      <c r="D7" s="4">
        <f>SUM(Content!M75:M84)</f>
        <v>7</v>
      </c>
      <c r="E7" s="2">
        <v>15</v>
      </c>
      <c r="F7" s="4">
        <f t="shared" si="0"/>
        <v>12</v>
      </c>
      <c r="G7" s="2">
        <v>22.5</v>
      </c>
      <c r="H7" s="27"/>
      <c r="I7" s="27"/>
      <c r="J7" s="27"/>
    </row>
  </sheetData>
  <mergeCells count="2">
    <mergeCell ref="I3:J7"/>
    <mergeCell ref="H2:H7"/>
  </mergeCells>
  <conditionalFormatting sqref="D2:D7">
    <cfRule type="cellIs" dxfId="11" priority="1" operator="lessThanOrEqual">
      <formula>9.99</formula>
    </cfRule>
  </conditionalFormatting>
  <conditionalFormatting sqref="D2:D7">
    <cfRule type="cellIs" dxfId="10" priority="2" operator="between">
      <formula>10</formula>
      <formula>14.99</formula>
    </cfRule>
  </conditionalFormatting>
  <conditionalFormatting sqref="D2:D7">
    <cfRule type="cellIs" dxfId="9" priority="3" operator="greaterThanOrEqual">
      <formula>15</formula>
    </cfRule>
  </conditionalFormatting>
  <conditionalFormatting sqref="I2">
    <cfRule type="cellIs" dxfId="8" priority="4" operator="lessThanOrEqual">
      <formula>69.99</formula>
    </cfRule>
  </conditionalFormatting>
  <conditionalFormatting sqref="I2">
    <cfRule type="cellIs" dxfId="7" priority="5" operator="between">
      <formula>70</formula>
      <formula>104.99</formula>
    </cfRule>
  </conditionalFormatting>
  <conditionalFormatting sqref="I2">
    <cfRule type="cellIs" dxfId="6" priority="6" operator="greaterThanOrEqual">
      <formula>105</formula>
    </cfRule>
  </conditionalFormatting>
  <conditionalFormatting sqref="B2:B7">
    <cfRule type="cellIs" dxfId="5" priority="7" operator="lessThanOrEqual">
      <formula>3.99</formula>
    </cfRule>
  </conditionalFormatting>
  <conditionalFormatting sqref="B2:B7">
    <cfRule type="cellIs" dxfId="4" priority="8" operator="between">
      <formula>4</formula>
      <formula>5.99</formula>
    </cfRule>
  </conditionalFormatting>
  <conditionalFormatting sqref="B2:B7">
    <cfRule type="cellIs" dxfId="3" priority="9" operator="greaterThanOrEqual">
      <formula>6</formula>
    </cfRule>
  </conditionalFormatting>
  <conditionalFormatting sqref="F2:F7">
    <cfRule type="cellIs" dxfId="2" priority="10" operator="lessThanOrEqual">
      <formula>13.99</formula>
    </cfRule>
  </conditionalFormatting>
  <conditionalFormatting sqref="F2:F7">
    <cfRule type="cellIs" dxfId="1" priority="11" operator="between">
      <formula>14</formula>
      <formula>20.99</formula>
    </cfRule>
  </conditionalFormatting>
  <conditionalFormatting sqref="F2:F7">
    <cfRule type="cellIs" dxfId="0" priority="12" operator="greaterThanOrEqual">
      <formula>21</formula>
    </cfRule>
  </conditionalFormatting>
  <pageMargins left="0.75" right="0.75" top="1" bottom="1" header="0.5" footer="0.5"/>
  <drawing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EE3FA8A775BEF489BE90AFB45932477" ma:contentTypeVersion="10" ma:contentTypeDescription="Create a new document." ma:contentTypeScope="" ma:versionID="450f542bd7eb6366992f916eb460f971">
  <xsd:schema xmlns:xsd="http://www.w3.org/2001/XMLSchema" xmlns:xs="http://www.w3.org/2001/XMLSchema" xmlns:p="http://schemas.microsoft.com/office/2006/metadata/properties" xmlns:ns2="0326d11d-8ee6-49c2-a4be-479109c083ff" xmlns:ns3="22f46305-3ec2-450b-a4d7-f83f2e3b96c5" targetNamespace="http://schemas.microsoft.com/office/2006/metadata/properties" ma:root="true" ma:fieldsID="d5fb89f5470305bb7269a4c7a71cfd0f" ns2:_="" ns3:_="">
    <xsd:import namespace="0326d11d-8ee6-49c2-a4be-479109c083ff"/>
    <xsd:import namespace="22f46305-3ec2-450b-a4d7-f83f2e3b96c5"/>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326d11d-8ee6-49c2-a4be-479109c083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2f46305-3ec2-450b-a4d7-f83f2e3b96c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94FEE28-6F2C-4C62-8F78-B3CE59C9192A}"/>
</file>

<file path=customXml/itemProps2.xml><?xml version="1.0" encoding="utf-8"?>
<ds:datastoreItem xmlns:ds="http://schemas.openxmlformats.org/officeDocument/2006/customXml" ds:itemID="{18C971F9-C1A9-4E08-94D5-7703ADE749E5}"/>
</file>

<file path=customXml/itemProps3.xml><?xml version="1.0" encoding="utf-8"?>
<ds:datastoreItem xmlns:ds="http://schemas.openxmlformats.org/officeDocument/2006/customXml" ds:itemID="{B8F6540F-1527-4EF1-96F8-A600E7C409C4}"/>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2016-07-14T13:45:31Z</dcterms:created>
  <dcterms:modified xsi:type="dcterms:W3CDTF">2022-09-26T14:24:50Z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0x0101003EE3FA8A775BEF489BE90AFB45932477</vt:lpwstr>
  </property>
</Properties>
</file>